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en\Downloads\"/>
    </mc:Choice>
  </mc:AlternateContent>
  <xr:revisionPtr revIDLastSave="0" documentId="13_ncr:1_{3BC43F0F-48CC-4C05-8F1A-0EF60EBED7D3}" xr6:coauthVersionLast="36" xr6:coauthVersionMax="47" xr10:uidLastSave="{00000000-0000-0000-0000-000000000000}"/>
  <bookViews>
    <workbookView xWindow="0" yWindow="0" windowWidth="19200" windowHeight="8010" xr2:uid="{00000000-000D-0000-FFFF-FFFF00000000}"/>
  </bookViews>
  <sheets>
    <sheet name="Calendario" sheetId="1" r:id="rId1"/>
    <sheet name="1" sheetId="2" r:id="rId2"/>
    <sheet name="2" sheetId="14" r:id="rId3"/>
    <sheet name="3" sheetId="15" r:id="rId4"/>
    <sheet name="4" sheetId="17" r:id="rId5"/>
    <sheet name="5" sheetId="18" r:id="rId6"/>
    <sheet name="6" sheetId="19" r:id="rId7"/>
    <sheet name="7" sheetId="20" r:id="rId8"/>
    <sheet name="8" sheetId="21" r:id="rId9"/>
    <sheet name="9" sheetId="22" r:id="rId10"/>
    <sheet name="10" sheetId="23" r:id="rId11"/>
    <sheet name="11" sheetId="24" r:id="rId12"/>
    <sheet name="12" sheetId="25" r:id="rId13"/>
    <sheet name="©" sheetId="26" state="hidden" r:id="rId14"/>
  </sheets>
  <definedNames>
    <definedName name="_xlnm.Print_Area" localSheetId="0">Calendario!$A$6:$Z$43</definedName>
    <definedName name="valuevx">Calendario!A1048574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A9" i="1" l="1"/>
  <c r="A13" i="1" s="1"/>
  <c r="A15" i="2" s="1"/>
  <c r="G10" i="1"/>
  <c r="W19" i="1" s="1"/>
  <c r="F10" i="1"/>
  <c r="N28" i="1" s="1"/>
  <c r="E10" i="1"/>
  <c r="M49" i="1" s="1"/>
  <c r="D10" i="1"/>
  <c r="L19" i="1" s="1"/>
  <c r="C10" i="1"/>
  <c r="C28" i="1" s="1"/>
  <c r="B10" i="1"/>
  <c r="B19" i="1" s="1"/>
  <c r="A10" i="1"/>
  <c r="A19" i="1" s="1"/>
  <c r="M2" i="2"/>
  <c r="M2" i="24" s="1"/>
  <c r="K2" i="2"/>
  <c r="K2" i="24" s="1"/>
  <c r="I2" i="2"/>
  <c r="I2" i="23" s="1"/>
  <c r="G2" i="2"/>
  <c r="G2" i="24" s="1"/>
  <c r="E2" i="2"/>
  <c r="E2" i="24" s="1"/>
  <c r="C2" i="2"/>
  <c r="C2" i="19" s="1"/>
  <c r="A2" i="2"/>
  <c r="A2" i="21" s="1"/>
  <c r="A1" i="25"/>
  <c r="A1" i="24"/>
  <c r="A1" i="23"/>
  <c r="A1" i="22"/>
  <c r="A1" i="21"/>
  <c r="A1" i="20"/>
  <c r="A1" i="19"/>
  <c r="A1" i="18"/>
  <c r="A1" i="17"/>
  <c r="A1" i="15"/>
  <c r="A1" i="14"/>
  <c r="A6" i="1"/>
  <c r="A1" i="2"/>
  <c r="D19" i="1"/>
  <c r="D28" i="1"/>
  <c r="L28" i="1"/>
  <c r="D37" i="1"/>
  <c r="L37" i="1"/>
  <c r="C2" i="18"/>
  <c r="O28" i="1"/>
  <c r="W37" i="1"/>
  <c r="G49" i="1"/>
  <c r="G37" i="1"/>
  <c r="O10" i="1"/>
  <c r="C2" i="14"/>
  <c r="E2" i="18" l="1"/>
  <c r="C2" i="20"/>
  <c r="E2" i="21"/>
  <c r="C2" i="22"/>
  <c r="A2" i="25"/>
  <c r="D11" i="1"/>
  <c r="G3" i="2" s="1"/>
  <c r="E12" i="1"/>
  <c r="I9" i="2" s="1"/>
  <c r="C13" i="1"/>
  <c r="E15" i="2" s="1"/>
  <c r="A12" i="1"/>
  <c r="A9" i="2" s="1"/>
  <c r="C15" i="1"/>
  <c r="E27" i="2" s="1"/>
  <c r="F19" i="1"/>
  <c r="F49" i="1"/>
  <c r="F37" i="1"/>
  <c r="G2" i="19"/>
  <c r="C2" i="24"/>
  <c r="G2" i="22"/>
  <c r="G2" i="18"/>
  <c r="C2" i="25"/>
  <c r="C2" i="21"/>
  <c r="K2" i="15"/>
  <c r="K2" i="19"/>
  <c r="I2" i="19"/>
  <c r="I2" i="14"/>
  <c r="K2" i="22"/>
  <c r="I2" i="22"/>
  <c r="K2" i="18"/>
  <c r="K2" i="20"/>
  <c r="M2" i="22"/>
  <c r="A2" i="14"/>
  <c r="I19" i="1"/>
  <c r="M2" i="19"/>
  <c r="S10" i="1"/>
  <c r="M37" i="1"/>
  <c r="M2" i="23"/>
  <c r="A2" i="18"/>
  <c r="I2" i="24"/>
  <c r="A2" i="23"/>
  <c r="K2" i="25"/>
  <c r="R10" i="1"/>
  <c r="J28" i="1"/>
  <c r="W10" i="1"/>
  <c r="A2" i="24"/>
  <c r="A37" i="1"/>
  <c r="T19" i="1"/>
  <c r="T10" i="1"/>
  <c r="E2" i="23"/>
  <c r="I2" i="18"/>
  <c r="G2" i="17"/>
  <c r="C2" i="23"/>
  <c r="N37" i="1"/>
  <c r="M19" i="1"/>
  <c r="O19" i="1"/>
  <c r="J37" i="1"/>
  <c r="O49" i="1"/>
  <c r="I2" i="17"/>
  <c r="L49" i="1"/>
  <c r="V28" i="1"/>
  <c r="S19" i="1"/>
  <c r="Q10" i="1"/>
  <c r="E49" i="1"/>
  <c r="A2" i="20"/>
  <c r="E2" i="17"/>
  <c r="M2" i="18"/>
  <c r="K2" i="23"/>
  <c r="F28" i="1"/>
  <c r="E28" i="1"/>
  <c r="R28" i="1"/>
  <c r="B28" i="1"/>
  <c r="H1" i="2"/>
  <c r="I2" i="21"/>
  <c r="V37" i="1"/>
  <c r="T28" i="1"/>
  <c r="Q19" i="1"/>
  <c r="L10" i="1"/>
  <c r="I49" i="1"/>
  <c r="A2" i="19"/>
  <c r="U28" i="1"/>
  <c r="A2" i="15"/>
  <c r="M10" i="1"/>
  <c r="E37" i="1"/>
  <c r="E2" i="14"/>
  <c r="K2" i="14"/>
  <c r="E2" i="19"/>
  <c r="K2" i="21"/>
  <c r="G2" i="20"/>
  <c r="A2" i="22"/>
  <c r="U19" i="1"/>
  <c r="B37" i="1"/>
  <c r="G19" i="1"/>
  <c r="C2" i="17"/>
  <c r="N49" i="1"/>
  <c r="C37" i="1"/>
  <c r="V19" i="1"/>
  <c r="V10" i="1"/>
  <c r="G2" i="14"/>
  <c r="K2" i="17"/>
  <c r="U10" i="1"/>
  <c r="D49" i="1"/>
  <c r="E2" i="22"/>
  <c r="A2" i="17"/>
  <c r="I2" i="25"/>
  <c r="M2" i="25"/>
  <c r="M2" i="20"/>
  <c r="N10" i="1"/>
  <c r="M28" i="1"/>
  <c r="W28" i="1"/>
  <c r="J10" i="1"/>
  <c r="D13" i="1"/>
  <c r="G15" i="2" s="1"/>
  <c r="I2" i="20"/>
  <c r="U37" i="1"/>
  <c r="S28" i="1"/>
  <c r="N19" i="1"/>
  <c r="K10" i="1"/>
  <c r="M2" i="21"/>
  <c r="E2" i="25"/>
  <c r="G2" i="21"/>
  <c r="E2" i="15"/>
  <c r="G2" i="15"/>
  <c r="S37" i="1"/>
  <c r="C16" i="1"/>
  <c r="O37" i="1"/>
  <c r="G28" i="1"/>
  <c r="A14" i="1"/>
  <c r="A21" i="2" s="1"/>
  <c r="A11" i="1"/>
  <c r="A3" i="2" s="1"/>
  <c r="T37" i="1"/>
  <c r="Q28" i="1"/>
  <c r="I10" i="1"/>
  <c r="I2" i="15"/>
  <c r="E2" i="20"/>
  <c r="G2" i="23"/>
  <c r="G2" i="25"/>
  <c r="C2" i="15"/>
  <c r="K28" i="1"/>
  <c r="G16" i="1"/>
  <c r="J49" i="1"/>
  <c r="F12" i="1"/>
  <c r="K9" i="2" s="1"/>
  <c r="D15" i="1"/>
  <c r="G27" i="2" s="1"/>
  <c r="Q37" i="1"/>
  <c r="K19" i="1"/>
  <c r="K49" i="1"/>
  <c r="K37" i="1"/>
  <c r="I28" i="1"/>
  <c r="C19" i="1"/>
  <c r="A49" i="1"/>
  <c r="I37" i="1"/>
  <c r="E19" i="1"/>
  <c r="R37" i="1"/>
  <c r="C49" i="1"/>
  <c r="B49" i="1"/>
  <c r="J19" i="1"/>
  <c r="M2" i="15"/>
  <c r="R19" i="1"/>
  <c r="M2" i="17"/>
  <c r="M2" i="14"/>
  <c r="A28" i="1"/>
  <c r="B11" i="1"/>
  <c r="C3" i="2" s="1"/>
  <c r="G12" i="1"/>
  <c r="M9" i="2" s="1"/>
  <c r="F16" i="1"/>
  <c r="A48" i="1"/>
  <c r="B13" i="1"/>
  <c r="C15" i="2" s="1"/>
  <c r="F11" i="1"/>
  <c r="K3" i="2" s="1"/>
  <c r="B14" i="1"/>
  <c r="C21" i="2" s="1"/>
  <c r="E15" i="1"/>
  <c r="I27" i="2" s="1"/>
  <c r="G15" i="1"/>
  <c r="M27" i="2" s="1"/>
  <c r="D14" i="1"/>
  <c r="G21" i="2" s="1"/>
  <c r="E16" i="1"/>
  <c r="C14" i="1"/>
  <c r="E21" i="2" s="1"/>
  <c r="B16" i="1"/>
  <c r="C33" i="2" s="1"/>
  <c r="G11" i="1"/>
  <c r="M3" i="2" s="1"/>
  <c r="G14" i="1"/>
  <c r="M21" i="2" s="1"/>
  <c r="F13" i="1"/>
  <c r="K15" i="2" s="1"/>
  <c r="I9" i="1"/>
  <c r="A16" i="1"/>
  <c r="A33" i="2" s="1"/>
  <c r="G13" i="1"/>
  <c r="M15" i="2" s="1"/>
  <c r="C11" i="1"/>
  <c r="E3" i="2" s="1"/>
  <c r="E11" i="1"/>
  <c r="I3" i="2" s="1"/>
  <c r="B15" i="1"/>
  <c r="C27" i="2" s="1"/>
  <c r="E14" i="1"/>
  <c r="I21" i="2" s="1"/>
  <c r="B12" i="1"/>
  <c r="C9" i="2" s="1"/>
  <c r="D12" i="1"/>
  <c r="G9" i="2" s="1"/>
  <c r="D16" i="1"/>
  <c r="C12" i="1"/>
  <c r="E9" i="2" s="1"/>
  <c r="F14" i="1"/>
  <c r="K21" i="2" s="1"/>
  <c r="E13" i="1"/>
  <c r="I15" i="2" s="1"/>
  <c r="A15" i="1"/>
  <c r="A27" i="2" s="1"/>
  <c r="F15" i="1"/>
  <c r="K27" i="2" s="1"/>
  <c r="D52" i="1" l="1"/>
  <c r="F55" i="1"/>
  <c r="F54" i="1"/>
  <c r="A52" i="1"/>
  <c r="C54" i="1"/>
  <c r="D54" i="1"/>
  <c r="E53" i="1"/>
  <c r="G55" i="1"/>
  <c r="E50" i="1"/>
  <c r="A51" i="1"/>
  <c r="F53" i="1"/>
  <c r="D50" i="1"/>
  <c r="B50" i="1"/>
  <c r="D53" i="1"/>
  <c r="F51" i="1"/>
  <c r="A50" i="1"/>
  <c r="E51" i="1"/>
  <c r="G53" i="1"/>
  <c r="D55" i="1"/>
  <c r="C51" i="1"/>
  <c r="D51" i="1"/>
  <c r="G50" i="1"/>
  <c r="B53" i="1"/>
  <c r="G51" i="1"/>
  <c r="C52" i="1"/>
  <c r="B52" i="1"/>
  <c r="F50" i="1"/>
  <c r="A53" i="1"/>
  <c r="B51" i="1"/>
  <c r="G54" i="1"/>
  <c r="F52" i="1"/>
  <c r="B54" i="1"/>
  <c r="A55" i="1"/>
  <c r="C55" i="1"/>
  <c r="E54" i="1"/>
  <c r="G52" i="1"/>
  <c r="E55" i="1"/>
  <c r="C53" i="1"/>
  <c r="B55" i="1"/>
  <c r="E52" i="1"/>
  <c r="A54" i="1"/>
  <c r="C50" i="1"/>
  <c r="O12" i="1"/>
  <c r="M9" i="14" s="1"/>
  <c r="O15" i="1"/>
  <c r="M27" i="14" s="1"/>
  <c r="N15" i="1"/>
  <c r="K27" i="14" s="1"/>
  <c r="I16" i="1"/>
  <c r="A33" i="14" s="1"/>
  <c r="K14" i="1"/>
  <c r="E21" i="14" s="1"/>
  <c r="K15" i="1"/>
  <c r="E27" i="14" s="1"/>
  <c r="N11" i="1"/>
  <c r="K3" i="14" s="1"/>
  <c r="I11" i="1"/>
  <c r="A3" i="14" s="1"/>
  <c r="I14" i="1"/>
  <c r="A21" i="14" s="1"/>
  <c r="N14" i="1"/>
  <c r="K21" i="14" s="1"/>
  <c r="J11" i="1"/>
  <c r="C3" i="14" s="1"/>
  <c r="O14" i="1"/>
  <c r="M21" i="14" s="1"/>
  <c r="N12" i="1"/>
  <c r="K9" i="14" s="1"/>
  <c r="M15" i="1"/>
  <c r="I27" i="14" s="1"/>
  <c r="M12" i="1"/>
  <c r="I9" i="14" s="1"/>
  <c r="O13" i="1"/>
  <c r="M15" i="14" s="1"/>
  <c r="K16" i="1"/>
  <c r="N13" i="1"/>
  <c r="K15" i="14" s="1"/>
  <c r="O11" i="1"/>
  <c r="M3" i="14" s="1"/>
  <c r="I15" i="1"/>
  <c r="A27" i="14" s="1"/>
  <c r="M13" i="1"/>
  <c r="I15" i="14" s="1"/>
  <c r="J12" i="1"/>
  <c r="C9" i="14" s="1"/>
  <c r="H1" i="14"/>
  <c r="M14" i="1"/>
  <c r="I21" i="14" s="1"/>
  <c r="J13" i="1"/>
  <c r="C15" i="14" s="1"/>
  <c r="L13" i="1"/>
  <c r="G15" i="14" s="1"/>
  <c r="L15" i="1"/>
  <c r="G27" i="14" s="1"/>
  <c r="Q9" i="1"/>
  <c r="J15" i="1"/>
  <c r="C27" i="14" s="1"/>
  <c r="K11" i="1"/>
  <c r="E3" i="14" s="1"/>
  <c r="M11" i="1"/>
  <c r="I3" i="14" s="1"/>
  <c r="J14" i="1"/>
  <c r="C21" i="14" s="1"/>
  <c r="I12" i="1"/>
  <c r="A9" i="14" s="1"/>
  <c r="M16" i="1"/>
  <c r="L11" i="1"/>
  <c r="G3" i="14" s="1"/>
  <c r="L16" i="1"/>
  <c r="K12" i="1"/>
  <c r="E9" i="14" s="1"/>
  <c r="I13" i="1"/>
  <c r="A15" i="14" s="1"/>
  <c r="O16" i="1"/>
  <c r="N16" i="1"/>
  <c r="L14" i="1"/>
  <c r="G21" i="14" s="1"/>
  <c r="K13" i="1"/>
  <c r="E15" i="14" s="1"/>
  <c r="L12" i="1"/>
  <c r="G9" i="14" s="1"/>
  <c r="J16" i="1"/>
  <c r="C33" i="14" s="1"/>
  <c r="A18" i="1" l="1"/>
  <c r="Q15" i="1"/>
  <c r="A27" i="15" s="1"/>
  <c r="W12" i="1"/>
  <c r="M9" i="15" s="1"/>
  <c r="R14" i="1"/>
  <c r="C21" i="15" s="1"/>
  <c r="W13" i="1"/>
  <c r="M15" i="15" s="1"/>
  <c r="T11" i="1"/>
  <c r="G3" i="15" s="1"/>
  <c r="R13" i="1"/>
  <c r="C15" i="15" s="1"/>
  <c r="W14" i="1"/>
  <c r="M21" i="15" s="1"/>
  <c r="Q14" i="1"/>
  <c r="A21" i="15" s="1"/>
  <c r="U11" i="1"/>
  <c r="I3" i="15" s="1"/>
  <c r="W16" i="1"/>
  <c r="U15" i="1"/>
  <c r="I27" i="15" s="1"/>
  <c r="S12" i="1"/>
  <c r="E9" i="15" s="1"/>
  <c r="S15" i="1"/>
  <c r="E27" i="15" s="1"/>
  <c r="W15" i="1"/>
  <c r="M27" i="15" s="1"/>
  <c r="U13" i="1"/>
  <c r="I15" i="15" s="1"/>
  <c r="V16" i="1"/>
  <c r="U16" i="1"/>
  <c r="R12" i="1"/>
  <c r="C9" i="15" s="1"/>
  <c r="V14" i="1"/>
  <c r="K21" i="15" s="1"/>
  <c r="R11" i="1"/>
  <c r="C3" i="15" s="1"/>
  <c r="R15" i="1"/>
  <c r="C27" i="15" s="1"/>
  <c r="T14" i="1"/>
  <c r="G21" i="15" s="1"/>
  <c r="V13" i="1"/>
  <c r="K15" i="15" s="1"/>
  <c r="S14" i="1"/>
  <c r="E21" i="15" s="1"/>
  <c r="W11" i="1"/>
  <c r="M3" i="15" s="1"/>
  <c r="Q12" i="1"/>
  <c r="A9" i="15" s="1"/>
  <c r="Q11" i="1"/>
  <c r="A3" i="15" s="1"/>
  <c r="H1" i="15"/>
  <c r="S16" i="1"/>
  <c r="V11" i="1"/>
  <c r="K3" i="15" s="1"/>
  <c r="S13" i="1"/>
  <c r="E15" i="15" s="1"/>
  <c r="V15" i="1"/>
  <c r="K27" i="15" s="1"/>
  <c r="Q13" i="1"/>
  <c r="A15" i="15" s="1"/>
  <c r="U12" i="1"/>
  <c r="I9" i="15" s="1"/>
  <c r="Q16" i="1"/>
  <c r="A33" i="15" s="1"/>
  <c r="U14" i="1"/>
  <c r="I21" i="15" s="1"/>
  <c r="T15" i="1"/>
  <c r="G27" i="15" s="1"/>
  <c r="T13" i="1"/>
  <c r="G15" i="15" s="1"/>
  <c r="S11" i="1"/>
  <c r="E3" i="15" s="1"/>
  <c r="T12" i="1"/>
  <c r="G9" i="15" s="1"/>
  <c r="V12" i="1"/>
  <c r="K9" i="15" s="1"/>
  <c r="T16" i="1"/>
  <c r="R16" i="1"/>
  <c r="C33" i="15" s="1"/>
  <c r="F21" i="1" l="1"/>
  <c r="K9" i="17" s="1"/>
  <c r="F24" i="1"/>
  <c r="K27" i="17" s="1"/>
  <c r="A25" i="1"/>
  <c r="A33" i="17" s="1"/>
  <c r="A23" i="1"/>
  <c r="A21" i="17" s="1"/>
  <c r="E25" i="1"/>
  <c r="F20" i="1"/>
  <c r="K3" i="17" s="1"/>
  <c r="G20" i="1"/>
  <c r="M3" i="17" s="1"/>
  <c r="C24" i="1"/>
  <c r="E27" i="17" s="1"/>
  <c r="A24" i="1"/>
  <c r="A27" i="17" s="1"/>
  <c r="D23" i="1"/>
  <c r="G21" i="17" s="1"/>
  <c r="D24" i="1"/>
  <c r="G27" i="17" s="1"/>
  <c r="D25" i="1"/>
  <c r="A20" i="1"/>
  <c r="A3" i="17" s="1"/>
  <c r="D22" i="1"/>
  <c r="G15" i="17" s="1"/>
  <c r="B22" i="1"/>
  <c r="C15" i="17" s="1"/>
  <c r="B25" i="1"/>
  <c r="C33" i="17" s="1"/>
  <c r="E22" i="1"/>
  <c r="I15" i="17" s="1"/>
  <c r="D21" i="1"/>
  <c r="G9" i="17" s="1"/>
  <c r="E21" i="1"/>
  <c r="I9" i="17" s="1"/>
  <c r="G23" i="1"/>
  <c r="M21" i="17" s="1"/>
  <c r="E20" i="1"/>
  <c r="I3" i="17" s="1"/>
  <c r="D20" i="1"/>
  <c r="G3" i="17" s="1"/>
  <c r="H1" i="17"/>
  <c r="A21" i="1"/>
  <c r="A9" i="17" s="1"/>
  <c r="G21" i="1"/>
  <c r="M9" i="17" s="1"/>
  <c r="F25" i="1"/>
  <c r="C21" i="1"/>
  <c r="E9" i="17" s="1"/>
  <c r="I18" i="1"/>
  <c r="F22" i="1"/>
  <c r="K15" i="17" s="1"/>
  <c r="G22" i="1"/>
  <c r="M15" i="17" s="1"/>
  <c r="G24" i="1"/>
  <c r="M27" i="17" s="1"/>
  <c r="A22" i="1"/>
  <c r="A15" i="17" s="1"/>
  <c r="C25" i="1"/>
  <c r="C22" i="1"/>
  <c r="E15" i="17" s="1"/>
  <c r="E24" i="1"/>
  <c r="I27" i="17" s="1"/>
  <c r="G25" i="1"/>
  <c r="B20" i="1"/>
  <c r="C3" i="17" s="1"/>
  <c r="B21" i="1"/>
  <c r="C9" i="17" s="1"/>
  <c r="C23" i="1"/>
  <c r="E21" i="17" s="1"/>
  <c r="E23" i="1"/>
  <c r="I21" i="17" s="1"/>
  <c r="B24" i="1"/>
  <c r="C27" i="17" s="1"/>
  <c r="F23" i="1"/>
  <c r="K21" i="17" s="1"/>
  <c r="B23" i="1"/>
  <c r="C21" i="17" s="1"/>
  <c r="C20" i="1"/>
  <c r="E3" i="17" s="1"/>
  <c r="Q18" i="1" l="1"/>
  <c r="K23" i="1"/>
  <c r="E21" i="18" s="1"/>
  <c r="M23" i="1"/>
  <c r="I21" i="18" s="1"/>
  <c r="O24" i="1"/>
  <c r="M27" i="18" s="1"/>
  <c r="I25" i="1"/>
  <c r="A33" i="18" s="1"/>
  <c r="J24" i="1"/>
  <c r="C27" i="18" s="1"/>
  <c r="O20" i="1"/>
  <c r="M3" i="18" s="1"/>
  <c r="I22" i="1"/>
  <c r="A15" i="18" s="1"/>
  <c r="O22" i="1"/>
  <c r="M15" i="18" s="1"/>
  <c r="L25" i="1"/>
  <c r="O23" i="1"/>
  <c r="M21" i="18" s="1"/>
  <c r="N23" i="1"/>
  <c r="K21" i="18" s="1"/>
  <c r="L23" i="1"/>
  <c r="G21" i="18" s="1"/>
  <c r="J21" i="1"/>
  <c r="C9" i="18" s="1"/>
  <c r="J25" i="1"/>
  <c r="C33" i="18" s="1"/>
  <c r="M25" i="1"/>
  <c r="K20" i="1"/>
  <c r="E3" i="18" s="1"/>
  <c r="N20" i="1"/>
  <c r="K3" i="18" s="1"/>
  <c r="I24" i="1"/>
  <c r="A27" i="18" s="1"/>
  <c r="J20" i="1"/>
  <c r="C3" i="18" s="1"/>
  <c r="N25" i="1"/>
  <c r="M21" i="1"/>
  <c r="I9" i="18" s="1"/>
  <c r="H1" i="18"/>
  <c r="L24" i="1"/>
  <c r="G27" i="18" s="1"/>
  <c r="L20" i="1"/>
  <c r="G3" i="18" s="1"/>
  <c r="K25" i="1"/>
  <c r="N21" i="1"/>
  <c r="K9" i="18" s="1"/>
  <c r="L22" i="1"/>
  <c r="G15" i="18" s="1"/>
  <c r="J23" i="1"/>
  <c r="C21" i="18" s="1"/>
  <c r="I20" i="1"/>
  <c r="A3" i="18" s="1"/>
  <c r="I21" i="1"/>
  <c r="A9" i="18" s="1"/>
  <c r="O21" i="1"/>
  <c r="M9" i="18" s="1"/>
  <c r="N22" i="1"/>
  <c r="K15" i="18" s="1"/>
  <c r="N24" i="1"/>
  <c r="K27" i="18" s="1"/>
  <c r="M22" i="1"/>
  <c r="I15" i="18" s="1"/>
  <c r="M24" i="1"/>
  <c r="I27" i="18" s="1"/>
  <c r="J22" i="1"/>
  <c r="C15" i="18" s="1"/>
  <c r="K22" i="1"/>
  <c r="E15" i="18" s="1"/>
  <c r="O25" i="1"/>
  <c r="M20" i="1"/>
  <c r="I3" i="18" s="1"/>
  <c r="K21" i="1"/>
  <c r="E9" i="18" s="1"/>
  <c r="L21" i="1"/>
  <c r="G9" i="18" s="1"/>
  <c r="I23" i="1"/>
  <c r="A21" i="18" s="1"/>
  <c r="K24" i="1"/>
  <c r="E27" i="18" s="1"/>
  <c r="U25" i="1" l="1"/>
  <c r="R21" i="1"/>
  <c r="C9" i="19" s="1"/>
  <c r="W22" i="1"/>
  <c r="M15" i="19" s="1"/>
  <c r="W24" i="1"/>
  <c r="M27" i="19" s="1"/>
  <c r="U20" i="1"/>
  <c r="I3" i="19" s="1"/>
  <c r="W25" i="1"/>
  <c r="W23" i="1"/>
  <c r="M21" i="19" s="1"/>
  <c r="U22" i="1"/>
  <c r="I15" i="19" s="1"/>
  <c r="R24" i="1"/>
  <c r="C27" i="19" s="1"/>
  <c r="V23" i="1"/>
  <c r="K21" i="19" s="1"/>
  <c r="S23" i="1"/>
  <c r="E21" i="19" s="1"/>
  <c r="R20" i="1"/>
  <c r="C3" i="19" s="1"/>
  <c r="V22" i="1"/>
  <c r="K15" i="19" s="1"/>
  <c r="S21" i="1"/>
  <c r="E9" i="19" s="1"/>
  <c r="S20" i="1"/>
  <c r="E3" i="19" s="1"/>
  <c r="U23" i="1"/>
  <c r="I21" i="19" s="1"/>
  <c r="T21" i="1"/>
  <c r="G9" i="19" s="1"/>
  <c r="S25" i="1"/>
  <c r="Q22" i="1"/>
  <c r="A15" i="19" s="1"/>
  <c r="Q23" i="1"/>
  <c r="A21" i="19" s="1"/>
  <c r="W21" i="1"/>
  <c r="M9" i="19" s="1"/>
  <c r="S22" i="1"/>
  <c r="E15" i="19" s="1"/>
  <c r="U24" i="1"/>
  <c r="I27" i="19" s="1"/>
  <c r="U21" i="1"/>
  <c r="I9" i="19" s="1"/>
  <c r="T20" i="1"/>
  <c r="G3" i="19" s="1"/>
  <c r="Q25" i="1"/>
  <c r="A33" i="19" s="1"/>
  <c r="T24" i="1"/>
  <c r="G27" i="19" s="1"/>
  <c r="T25" i="1"/>
  <c r="A27" i="1"/>
  <c r="T22" i="1"/>
  <c r="G15" i="19" s="1"/>
  <c r="Q21" i="1"/>
  <c r="A9" i="19" s="1"/>
  <c r="R23" i="1"/>
  <c r="C21" i="19" s="1"/>
  <c r="T23" i="1"/>
  <c r="G21" i="19" s="1"/>
  <c r="S24" i="1"/>
  <c r="E27" i="19" s="1"/>
  <c r="V20" i="1"/>
  <c r="K3" i="19" s="1"/>
  <c r="R25" i="1"/>
  <c r="C33" i="19" s="1"/>
  <c r="V21" i="1"/>
  <c r="K9" i="19" s="1"/>
  <c r="Q20" i="1"/>
  <c r="A3" i="19" s="1"/>
  <c r="V24" i="1"/>
  <c r="K27" i="19" s="1"/>
  <c r="R22" i="1"/>
  <c r="C15" i="19" s="1"/>
  <c r="W20" i="1"/>
  <c r="M3" i="19" s="1"/>
  <c r="Q24" i="1"/>
  <c r="A27" i="19" s="1"/>
  <c r="V25" i="1"/>
  <c r="H1" i="19"/>
  <c r="I27" i="1" l="1"/>
  <c r="B29" i="1"/>
  <c r="C3" i="20" s="1"/>
  <c r="A31" i="1"/>
  <c r="A15" i="20" s="1"/>
  <c r="A30" i="1"/>
  <c r="A9" i="20" s="1"/>
  <c r="B31" i="1"/>
  <c r="C15" i="20" s="1"/>
  <c r="A33" i="1"/>
  <c r="A27" i="20" s="1"/>
  <c r="A29" i="1"/>
  <c r="A3" i="20" s="1"/>
  <c r="D33" i="1"/>
  <c r="G27" i="20" s="1"/>
  <c r="D29" i="1"/>
  <c r="G3" i="20" s="1"/>
  <c r="F32" i="1"/>
  <c r="K21" i="20" s="1"/>
  <c r="C31" i="1"/>
  <c r="E15" i="20" s="1"/>
  <c r="G31" i="1"/>
  <c r="M15" i="20" s="1"/>
  <c r="E29" i="1"/>
  <c r="I3" i="20" s="1"/>
  <c r="F30" i="1"/>
  <c r="K9" i="20" s="1"/>
  <c r="F34" i="1"/>
  <c r="G29" i="1"/>
  <c r="M3" i="20" s="1"/>
  <c r="D31" i="1"/>
  <c r="G15" i="20" s="1"/>
  <c r="C34" i="1"/>
  <c r="C32" i="1"/>
  <c r="E21" i="20" s="1"/>
  <c r="B34" i="1"/>
  <c r="C33" i="20" s="1"/>
  <c r="D30" i="1"/>
  <c r="G9" i="20" s="1"/>
  <c r="B32" i="1"/>
  <c r="C21" i="20" s="1"/>
  <c r="F29" i="1"/>
  <c r="K3" i="20" s="1"/>
  <c r="D32" i="1"/>
  <c r="G21" i="20" s="1"/>
  <c r="A34" i="1"/>
  <c r="A33" i="20" s="1"/>
  <c r="G30" i="1"/>
  <c r="M9" i="20" s="1"/>
  <c r="E31" i="1"/>
  <c r="I15" i="20" s="1"/>
  <c r="E32" i="1"/>
  <c r="I21" i="20" s="1"/>
  <c r="A32" i="1"/>
  <c r="A21" i="20" s="1"/>
  <c r="B33" i="1"/>
  <c r="C27" i="20" s="1"/>
  <c r="E30" i="1"/>
  <c r="I9" i="20" s="1"/>
  <c r="F33" i="1"/>
  <c r="K27" i="20" s="1"/>
  <c r="C30" i="1"/>
  <c r="E9" i="20" s="1"/>
  <c r="E33" i="1"/>
  <c r="I27" i="20" s="1"/>
  <c r="C33" i="1"/>
  <c r="E27" i="20" s="1"/>
  <c r="C29" i="1"/>
  <c r="E3" i="20" s="1"/>
  <c r="D34" i="1"/>
  <c r="G34" i="1"/>
  <c r="G33" i="1"/>
  <c r="M27" i="20" s="1"/>
  <c r="B30" i="1"/>
  <c r="C9" i="20" s="1"/>
  <c r="H1" i="20"/>
  <c r="F31" i="1"/>
  <c r="K15" i="20" s="1"/>
  <c r="E34" i="1"/>
  <c r="G32" i="1"/>
  <c r="M21" i="20" s="1"/>
  <c r="Q27" i="1" l="1"/>
  <c r="H1" i="21"/>
  <c r="O29" i="1"/>
  <c r="M3" i="21" s="1"/>
  <c r="K34" i="1"/>
  <c r="J29" i="1"/>
  <c r="C3" i="21" s="1"/>
  <c r="L30" i="1"/>
  <c r="G9" i="21" s="1"/>
  <c r="L29" i="1"/>
  <c r="G3" i="21" s="1"/>
  <c r="N31" i="1"/>
  <c r="K15" i="21" s="1"/>
  <c r="I31" i="1"/>
  <c r="A15" i="21" s="1"/>
  <c r="J31" i="1"/>
  <c r="C15" i="21" s="1"/>
  <c r="I32" i="1"/>
  <c r="A21" i="21" s="1"/>
  <c r="J32" i="1"/>
  <c r="C21" i="21" s="1"/>
  <c r="K31" i="1"/>
  <c r="E15" i="21" s="1"/>
  <c r="N29" i="1"/>
  <c r="K3" i="21" s="1"/>
  <c r="L34" i="1"/>
  <c r="M31" i="1"/>
  <c r="I15" i="21" s="1"/>
  <c r="L32" i="1"/>
  <c r="G21" i="21" s="1"/>
  <c r="O34" i="1"/>
  <c r="J30" i="1"/>
  <c r="C9" i="21" s="1"/>
  <c r="O30" i="1"/>
  <c r="M9" i="21" s="1"/>
  <c r="M29" i="1"/>
  <c r="I3" i="21" s="1"/>
  <c r="K33" i="1"/>
  <c r="E27" i="21" s="1"/>
  <c r="N30" i="1"/>
  <c r="K9" i="21" s="1"/>
  <c r="I30" i="1"/>
  <c r="A9" i="21" s="1"/>
  <c r="O33" i="1"/>
  <c r="M27" i="21" s="1"/>
  <c r="L33" i="1"/>
  <c r="G27" i="21" s="1"/>
  <c r="I34" i="1"/>
  <c r="A33" i="21" s="1"/>
  <c r="J33" i="1"/>
  <c r="C27" i="21" s="1"/>
  <c r="M33" i="1"/>
  <c r="I27" i="21" s="1"/>
  <c r="I33" i="1"/>
  <c r="A27" i="21" s="1"/>
  <c r="I29" i="1"/>
  <c r="A3" i="21" s="1"/>
  <c r="M30" i="1"/>
  <c r="I9" i="21" s="1"/>
  <c r="M32" i="1"/>
  <c r="I21" i="21" s="1"/>
  <c r="N33" i="1"/>
  <c r="K27" i="21" s="1"/>
  <c r="K30" i="1"/>
  <c r="E9" i="21" s="1"/>
  <c r="K29" i="1"/>
  <c r="E3" i="21" s="1"/>
  <c r="O31" i="1"/>
  <c r="M15" i="21" s="1"/>
  <c r="N34" i="1"/>
  <c r="L31" i="1"/>
  <c r="G15" i="21" s="1"/>
  <c r="M34" i="1"/>
  <c r="N32" i="1"/>
  <c r="K21" i="21" s="1"/>
  <c r="O32" i="1"/>
  <c r="M21" i="21" s="1"/>
  <c r="K32" i="1"/>
  <c r="E21" i="21" s="1"/>
  <c r="J34" i="1"/>
  <c r="C33" i="21" s="1"/>
  <c r="A36" i="1" l="1"/>
  <c r="Q31" i="1"/>
  <c r="A15" i="22" s="1"/>
  <c r="U30" i="1"/>
  <c r="I9" i="22" s="1"/>
  <c r="V30" i="1"/>
  <c r="K9" i="22" s="1"/>
  <c r="V31" i="1"/>
  <c r="K15" i="22" s="1"/>
  <c r="W32" i="1"/>
  <c r="M21" i="22" s="1"/>
  <c r="U29" i="1"/>
  <c r="I3" i="22" s="1"/>
  <c r="T33" i="1"/>
  <c r="G27" i="22" s="1"/>
  <c r="W29" i="1"/>
  <c r="M3" i="22" s="1"/>
  <c r="Q30" i="1"/>
  <c r="A9" i="22" s="1"/>
  <c r="T29" i="1"/>
  <c r="G3" i="22" s="1"/>
  <c r="S34" i="1"/>
  <c r="V29" i="1"/>
  <c r="K3" i="22" s="1"/>
  <c r="S30" i="1"/>
  <c r="E9" i="22" s="1"/>
  <c r="T31" i="1"/>
  <c r="G15" i="22" s="1"/>
  <c r="W30" i="1"/>
  <c r="M9" i="22" s="1"/>
  <c r="Q34" i="1"/>
  <c r="A33" i="22" s="1"/>
  <c r="W33" i="1"/>
  <c r="M27" i="22" s="1"/>
  <c r="Q33" i="1"/>
  <c r="A27" i="22" s="1"/>
  <c r="T30" i="1"/>
  <c r="G9" i="22" s="1"/>
  <c r="R32" i="1"/>
  <c r="C21" i="22" s="1"/>
  <c r="U32" i="1"/>
  <c r="I21" i="22" s="1"/>
  <c r="V32" i="1"/>
  <c r="K21" i="22" s="1"/>
  <c r="S29" i="1"/>
  <c r="E3" i="22" s="1"/>
  <c r="S31" i="1"/>
  <c r="E15" i="22" s="1"/>
  <c r="Q29" i="1"/>
  <c r="A3" i="22" s="1"/>
  <c r="S33" i="1"/>
  <c r="E27" i="22" s="1"/>
  <c r="V34" i="1"/>
  <c r="U33" i="1"/>
  <c r="I27" i="22" s="1"/>
  <c r="R29" i="1"/>
  <c r="C3" i="22" s="1"/>
  <c r="R33" i="1"/>
  <c r="C27" i="22" s="1"/>
  <c r="S32" i="1"/>
  <c r="E21" i="22" s="1"/>
  <c r="R30" i="1"/>
  <c r="C9" i="22" s="1"/>
  <c r="V33" i="1"/>
  <c r="K27" i="22" s="1"/>
  <c r="U34" i="1"/>
  <c r="T32" i="1"/>
  <c r="G21" i="22" s="1"/>
  <c r="W31" i="1"/>
  <c r="M15" i="22" s="1"/>
  <c r="R31" i="1"/>
  <c r="C15" i="22" s="1"/>
  <c r="R34" i="1"/>
  <c r="C33" i="22" s="1"/>
  <c r="W34" i="1"/>
  <c r="U31" i="1"/>
  <c r="I15" i="22" s="1"/>
  <c r="Q32" i="1"/>
  <c r="A21" i="22" s="1"/>
  <c r="H1" i="22"/>
  <c r="T34" i="1"/>
  <c r="B40" i="1" l="1"/>
  <c r="C15" i="23" s="1"/>
  <c r="D40" i="1"/>
  <c r="G15" i="23" s="1"/>
  <c r="A43" i="1"/>
  <c r="A33" i="23" s="1"/>
  <c r="F38" i="1"/>
  <c r="K3" i="23" s="1"/>
  <c r="C41" i="1"/>
  <c r="E21" i="23" s="1"/>
  <c r="G38" i="1"/>
  <c r="M3" i="23" s="1"/>
  <c r="B43" i="1"/>
  <c r="C33" i="23" s="1"/>
  <c r="E39" i="1"/>
  <c r="I9" i="23" s="1"/>
  <c r="C39" i="1"/>
  <c r="E9" i="23" s="1"/>
  <c r="D38" i="1"/>
  <c r="G3" i="23" s="1"/>
  <c r="F40" i="1"/>
  <c r="K15" i="23" s="1"/>
  <c r="D43" i="1"/>
  <c r="G42" i="1"/>
  <c r="M27" i="23" s="1"/>
  <c r="G40" i="1"/>
  <c r="M15" i="23" s="1"/>
  <c r="F39" i="1"/>
  <c r="K9" i="23" s="1"/>
  <c r="E40" i="1"/>
  <c r="I15" i="23" s="1"/>
  <c r="A42" i="1"/>
  <c r="A27" i="23" s="1"/>
  <c r="F41" i="1"/>
  <c r="K21" i="23" s="1"/>
  <c r="E38" i="1"/>
  <c r="I3" i="23" s="1"/>
  <c r="H1" i="23"/>
  <c r="B42" i="1"/>
  <c r="C27" i="23" s="1"/>
  <c r="D39" i="1"/>
  <c r="G9" i="23" s="1"/>
  <c r="D41" i="1"/>
  <c r="G21" i="23" s="1"/>
  <c r="C40" i="1"/>
  <c r="E15" i="23" s="1"/>
  <c r="B39" i="1"/>
  <c r="C9" i="23" s="1"/>
  <c r="E42" i="1"/>
  <c r="I27" i="23" s="1"/>
  <c r="A39" i="1"/>
  <c r="A9" i="23" s="1"/>
  <c r="F42" i="1"/>
  <c r="K27" i="23" s="1"/>
  <c r="B41" i="1"/>
  <c r="C21" i="23" s="1"/>
  <c r="A38" i="1"/>
  <c r="A3" i="23" s="1"/>
  <c r="G41" i="1"/>
  <c r="M21" i="23" s="1"/>
  <c r="E43" i="1"/>
  <c r="A40" i="1"/>
  <c r="A15" i="23" s="1"/>
  <c r="G39" i="1"/>
  <c r="M9" i="23" s="1"/>
  <c r="G43" i="1"/>
  <c r="C42" i="1"/>
  <c r="E27" i="23" s="1"/>
  <c r="E41" i="1"/>
  <c r="I21" i="23" s="1"/>
  <c r="I36" i="1"/>
  <c r="C43" i="1"/>
  <c r="C38" i="1"/>
  <c r="E3" i="23" s="1"/>
  <c r="F43" i="1"/>
  <c r="D42" i="1"/>
  <c r="G27" i="23" s="1"/>
  <c r="A41" i="1"/>
  <c r="A21" i="23" s="1"/>
  <c r="B38" i="1"/>
  <c r="C3" i="23" s="1"/>
  <c r="J39" i="1" l="1"/>
  <c r="C9" i="24" s="1"/>
  <c r="N39" i="1"/>
  <c r="K9" i="24" s="1"/>
  <c r="I41" i="1"/>
  <c r="A21" i="24" s="1"/>
  <c r="J43" i="1"/>
  <c r="C33" i="24" s="1"/>
  <c r="K43" i="1"/>
  <c r="O41" i="1"/>
  <c r="M21" i="24" s="1"/>
  <c r="K42" i="1"/>
  <c r="E27" i="24" s="1"/>
  <c r="J38" i="1"/>
  <c r="C3" i="24" s="1"/>
  <c r="H1" i="24"/>
  <c r="N38" i="1"/>
  <c r="K3" i="24" s="1"/>
  <c r="N42" i="1"/>
  <c r="K27" i="24" s="1"/>
  <c r="L42" i="1"/>
  <c r="G27" i="24" s="1"/>
  <c r="I40" i="1"/>
  <c r="A15" i="24" s="1"/>
  <c r="O40" i="1"/>
  <c r="M15" i="24" s="1"/>
  <c r="O38" i="1"/>
  <c r="M3" i="24" s="1"/>
  <c r="J41" i="1"/>
  <c r="C21" i="24" s="1"/>
  <c r="O39" i="1"/>
  <c r="M9" i="24" s="1"/>
  <c r="L40" i="1"/>
  <c r="G15" i="24" s="1"/>
  <c r="I42" i="1"/>
  <c r="A27" i="24" s="1"/>
  <c r="K39" i="1"/>
  <c r="E9" i="24" s="1"/>
  <c r="O42" i="1"/>
  <c r="M27" i="24" s="1"/>
  <c r="J42" i="1"/>
  <c r="C27" i="24" s="1"/>
  <c r="N41" i="1"/>
  <c r="K21" i="24" s="1"/>
  <c r="M38" i="1"/>
  <c r="I3" i="24" s="1"/>
  <c r="Q36" i="1"/>
  <c r="I38" i="1"/>
  <c r="A3" i="24" s="1"/>
  <c r="O43" i="1"/>
  <c r="L41" i="1"/>
  <c r="G21" i="24" s="1"/>
  <c r="K40" i="1"/>
  <c r="E15" i="24" s="1"/>
  <c r="M40" i="1"/>
  <c r="I15" i="24" s="1"/>
  <c r="L38" i="1"/>
  <c r="G3" i="24" s="1"/>
  <c r="M39" i="1"/>
  <c r="I9" i="24" s="1"/>
  <c r="L43" i="1"/>
  <c r="I39" i="1"/>
  <c r="A9" i="24" s="1"/>
  <c r="J40" i="1"/>
  <c r="C15" i="24" s="1"/>
  <c r="I43" i="1"/>
  <c r="A33" i="24" s="1"/>
  <c r="M42" i="1"/>
  <c r="I27" i="24" s="1"/>
  <c r="K38" i="1"/>
  <c r="E3" i="24" s="1"/>
  <c r="N43" i="1"/>
  <c r="M41" i="1"/>
  <c r="I21" i="24" s="1"/>
  <c r="L39" i="1"/>
  <c r="G9" i="24" s="1"/>
  <c r="N40" i="1"/>
  <c r="K15" i="24" s="1"/>
  <c r="M43" i="1"/>
  <c r="K41" i="1"/>
  <c r="E21" i="24" s="1"/>
  <c r="R41" i="1" l="1"/>
  <c r="C21" i="25" s="1"/>
  <c r="I48" i="1"/>
  <c r="U42" i="1"/>
  <c r="I27" i="25" s="1"/>
  <c r="H1" i="25"/>
  <c r="W43" i="1"/>
  <c r="R43" i="1"/>
  <c r="C33" i="25" s="1"/>
  <c r="Q39" i="1"/>
  <c r="A9" i="25" s="1"/>
  <c r="R38" i="1"/>
  <c r="C3" i="25" s="1"/>
  <c r="V38" i="1"/>
  <c r="K3" i="25" s="1"/>
  <c r="S38" i="1"/>
  <c r="E3" i="25" s="1"/>
  <c r="Q40" i="1"/>
  <c r="A15" i="25" s="1"/>
  <c r="Q42" i="1"/>
  <c r="A27" i="25" s="1"/>
  <c r="W40" i="1"/>
  <c r="M15" i="25" s="1"/>
  <c r="S39" i="1"/>
  <c r="E9" i="25" s="1"/>
  <c r="V41" i="1"/>
  <c r="K21" i="25" s="1"/>
  <c r="T42" i="1"/>
  <c r="G27" i="25" s="1"/>
  <c r="T40" i="1"/>
  <c r="G15" i="25" s="1"/>
  <c r="W39" i="1"/>
  <c r="M9" i="25" s="1"/>
  <c r="V40" i="1"/>
  <c r="K15" i="25" s="1"/>
  <c r="S42" i="1"/>
  <c r="E27" i="25" s="1"/>
  <c r="U40" i="1"/>
  <c r="I15" i="25" s="1"/>
  <c r="Q38" i="1"/>
  <c r="A3" i="25" s="1"/>
  <c r="T38" i="1"/>
  <c r="G3" i="25" s="1"/>
  <c r="R42" i="1"/>
  <c r="C27" i="25" s="1"/>
  <c r="W42" i="1"/>
  <c r="M27" i="25" s="1"/>
  <c r="W41" i="1"/>
  <c r="M21" i="25" s="1"/>
  <c r="S41" i="1"/>
  <c r="E21" i="25" s="1"/>
  <c r="T39" i="1"/>
  <c r="G9" i="25" s="1"/>
  <c r="Q41" i="1"/>
  <c r="A21" i="25" s="1"/>
  <c r="U41" i="1"/>
  <c r="I21" i="25" s="1"/>
  <c r="V43" i="1"/>
  <c r="R40" i="1"/>
  <c r="C15" i="25" s="1"/>
  <c r="U43" i="1"/>
  <c r="S40" i="1"/>
  <c r="E15" i="25" s="1"/>
  <c r="Q43" i="1"/>
  <c r="A33" i="25" s="1"/>
  <c r="W38" i="1"/>
  <c r="M3" i="25" s="1"/>
  <c r="U39" i="1"/>
  <c r="I9" i="25" s="1"/>
  <c r="S43" i="1"/>
  <c r="T41" i="1"/>
  <c r="G21" i="25" s="1"/>
  <c r="U38" i="1"/>
  <c r="I3" i="25" s="1"/>
  <c r="R39" i="1"/>
  <c r="C9" i="25" s="1"/>
  <c r="T43" i="1"/>
  <c r="V39" i="1"/>
  <c r="K9" i="25" s="1"/>
  <c r="V42" i="1"/>
  <c r="K27" i="25" s="1"/>
  <c r="K53" i="1" l="1"/>
  <c r="O51" i="1"/>
  <c r="O54" i="1"/>
  <c r="J51" i="1"/>
  <c r="M54" i="1"/>
  <c r="M50" i="1"/>
  <c r="O50" i="1"/>
  <c r="I54" i="1"/>
  <c r="O52" i="1"/>
  <c r="I52" i="1"/>
  <c r="K52" i="1"/>
  <c r="K50" i="1"/>
  <c r="K51" i="1"/>
  <c r="L55" i="1"/>
  <c r="J54" i="1"/>
  <c r="J55" i="1"/>
  <c r="M53" i="1"/>
  <c r="O55" i="1"/>
  <c r="M55" i="1"/>
  <c r="M52" i="1"/>
  <c r="M51" i="1"/>
  <c r="K54" i="1"/>
  <c r="J50" i="1"/>
  <c r="N52" i="1"/>
  <c r="K55" i="1"/>
  <c r="L54" i="1"/>
  <c r="L51" i="1"/>
  <c r="N54" i="1"/>
  <c r="L50" i="1"/>
  <c r="O53" i="1"/>
  <c r="I53" i="1"/>
  <c r="N50" i="1"/>
  <c r="N53" i="1"/>
  <c r="I50" i="1"/>
  <c r="I51" i="1"/>
  <c r="I55" i="1"/>
  <c r="J52" i="1"/>
  <c r="N55" i="1"/>
  <c r="N51" i="1"/>
  <c r="L53" i="1"/>
  <c r="L52" i="1"/>
  <c r="J53" i="1"/>
</calcChain>
</file>

<file path=xl/sharedStrings.xml><?xml version="1.0" encoding="utf-8"?>
<sst xmlns="http://schemas.openxmlformats.org/spreadsheetml/2006/main" count="970" uniqueCount="43">
  <si>
    <t>[42]</t>
  </si>
  <si>
    <t>{42}</t>
  </si>
  <si>
    <t>© 2009 Vertex42 LLC</t>
  </si>
  <si>
    <t/>
  </si>
  <si>
    <t>Vertex42 Calendar Template</t>
  </si>
  <si>
    <t>Año</t>
  </si>
  <si>
    <t>Mes</t>
  </si>
  <si>
    <t>Título del Calendario</t>
  </si>
  <si>
    <t>Fecha</t>
  </si>
  <si>
    <t>Día de Comenzar</t>
  </si>
  <si>
    <t>Notas</t>
  </si>
  <si>
    <t>para referencia</t>
  </si>
  <si>
    <t>Plantilla Calendario</t>
  </si>
  <si>
    <t>1:Dom, 2:Lun</t>
  </si>
  <si>
    <t>Inicio Curso Infantil - Primaria</t>
  </si>
  <si>
    <t>Inicio Curso Secundaria-Bachillerato</t>
  </si>
  <si>
    <t>1-May</t>
  </si>
  <si>
    <t>Fin Vacaciones Navidad</t>
  </si>
  <si>
    <t>Fin Vacaciones Pascua</t>
  </si>
  <si>
    <t>Inicio Vacaciones Pascua hasta el ...</t>
  </si>
  <si>
    <t>Inicio Vacaciones Navidad hasta el …</t>
  </si>
  <si>
    <t>Fin Curso Secundaria-Bachillerato</t>
  </si>
  <si>
    <t>Fin Curso Infantil-Primaria</t>
  </si>
  <si>
    <t>23-Dic</t>
  </si>
  <si>
    <t>09-Oct</t>
  </si>
  <si>
    <t>19-Mar</t>
  </si>
  <si>
    <t>Día de San José</t>
  </si>
  <si>
    <t>6-Ene</t>
  </si>
  <si>
    <t xml:space="preserve">Detalle </t>
  </si>
  <si>
    <t>Día de la Comunidad Valenciana</t>
  </si>
  <si>
    <t>Día internacional de los trabajadores</t>
  </si>
  <si>
    <t>Según Consejo Escolar Municipal</t>
  </si>
  <si>
    <t>2-Abr</t>
  </si>
  <si>
    <t>13-Abr</t>
  </si>
  <si>
    <t>8-Dic</t>
  </si>
  <si>
    <t>Día de la Inmaculada Concepción</t>
  </si>
  <si>
    <t>Días No Lectivos en Benetússer Curso 2025/26</t>
  </si>
  <si>
    <t>Día no lectivo</t>
  </si>
  <si>
    <t>Calendario Escolar  Benetússer Curso 2026/2027</t>
  </si>
  <si>
    <t>9-Set</t>
  </si>
  <si>
    <t>18-Jun</t>
  </si>
  <si>
    <t>????Jun</t>
  </si>
  <si>
    <t>Fiesta Local  (pendiente)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</si>
</sst>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"/>
    <numFmt numFmtId="165" formatCode="[$-C0A]d\-mmm;@"/>
    <numFmt numFmtId="166" formatCode="[$-409]d\-mmm;@"/>
    <numFmt numFmtId="167" formatCode="[$-C0A]mmmm\ yyyy;@"/>
  </numFmts>
  <fonts count="35" x14ac:knownFonts="1">
    <font>
      <sz val="10"/>
      <name val="Arial"/>
    </font>
    <font>
      <u/>
      <sz val="10"/>
      <color indexed="12"/>
      <name val="Tahoma"/>
      <family val="2"/>
    </font>
    <font>
      <sz val="8"/>
      <name val="Arial"/>
      <family val="2"/>
    </font>
    <font>
      <sz val="8"/>
      <name val="Arial"/>
    </font>
    <font>
      <u/>
      <sz val="8"/>
      <color indexed="12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0"/>
      <name val="Arial Narrow"/>
      <family val="2"/>
    </font>
    <font>
      <b/>
      <sz val="14"/>
      <name val="Arial"/>
      <family val="2"/>
    </font>
    <font>
      <sz val="36"/>
      <color indexed="6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sz val="10"/>
      <color indexed="9"/>
      <name val="Arial Narrow"/>
      <family val="2"/>
    </font>
    <font>
      <sz val="10"/>
      <color indexed="9"/>
      <name val="Arial"/>
    </font>
    <font>
      <sz val="8"/>
      <color indexed="9"/>
      <name val="Arial"/>
      <family val="2"/>
    </font>
    <font>
      <u/>
      <sz val="8"/>
      <color indexed="12"/>
      <name val="Montserrat"/>
    </font>
    <font>
      <sz val="8"/>
      <name val="Montserrat"/>
    </font>
    <font>
      <i/>
      <sz val="8"/>
      <name val="Montserrat"/>
    </font>
    <font>
      <b/>
      <sz val="8"/>
      <color indexed="9"/>
      <name val="Montserrat"/>
    </font>
    <font>
      <b/>
      <sz val="8"/>
      <name val="Montserrat"/>
    </font>
    <font>
      <b/>
      <sz val="8"/>
      <color theme="4" tint="-0.249977111117893"/>
      <name val="Montserrat"/>
    </font>
    <font>
      <b/>
      <sz val="8"/>
      <color theme="0"/>
      <name val="Montserrat"/>
    </font>
    <font>
      <sz val="8"/>
      <color indexed="60"/>
      <name val="Montserrat"/>
    </font>
    <font>
      <b/>
      <sz val="8"/>
      <color theme="3"/>
      <name val="Montserrat"/>
    </font>
    <font>
      <sz val="8"/>
      <color theme="3"/>
      <name val="Montserrat"/>
    </font>
    <font>
      <sz val="8"/>
      <color indexed="9"/>
      <name val="Montserrat"/>
    </font>
    <font>
      <sz val="7"/>
      <name val="Montserrat"/>
    </font>
    <font>
      <b/>
      <sz val="16"/>
      <color indexed="60"/>
      <name val="Montserrat"/>
    </font>
    <font>
      <sz val="7"/>
      <color theme="4" tint="-0.499984740745262"/>
      <name val="Montserrat"/>
    </font>
    <font>
      <b/>
      <sz val="7"/>
      <color indexed="16"/>
      <name val="Montserrat"/>
    </font>
    <font>
      <b/>
      <sz val="7"/>
      <name val="Montserrat"/>
    </font>
    <font>
      <b/>
      <sz val="7"/>
      <color indexed="43"/>
      <name val="Montserrat"/>
    </font>
    <font>
      <b/>
      <sz val="7"/>
      <color theme="4" tint="-0.499984740745262"/>
      <name val="Montserrat"/>
    </font>
    <font>
      <b/>
      <sz val="7"/>
      <color theme="0"/>
      <name val="Montserrat"/>
    </font>
    <font>
      <b/>
      <sz val="9"/>
      <color theme="4" tint="-0.249977111117893"/>
      <name val="Montserrat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5A33"/>
        <bgColor indexed="64"/>
      </patternFill>
    </fill>
    <fill>
      <patternFill patternType="solid">
        <fgColor rgb="FF92CDDC"/>
        <bgColor indexed="64"/>
      </patternFill>
    </fill>
  </fills>
  <borders count="2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5" fillId="0" borderId="4" xfId="0" applyFont="1" applyFill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/>
    <xf numFmtId="164" fontId="8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left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4" xfId="0" applyFont="1" applyFill="1" applyBorder="1"/>
    <xf numFmtId="0" fontId="2" fillId="0" borderId="11" xfId="0" applyFont="1" applyFill="1" applyBorder="1"/>
    <xf numFmtId="164" fontId="8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left" vertical="center"/>
    </xf>
    <xf numFmtId="0" fontId="11" fillId="0" borderId="6" xfId="0" applyFont="1" applyFill="1" applyBorder="1" applyAlignment="1">
      <alignment vertical="top"/>
    </xf>
    <xf numFmtId="0" fontId="2" fillId="0" borderId="7" xfId="0" applyFont="1" applyFill="1" applyBorder="1"/>
    <xf numFmtId="0" fontId="0" fillId="0" borderId="6" xfId="0" applyBorder="1"/>
    <xf numFmtId="0" fontId="0" fillId="0" borderId="8" xfId="0" applyBorder="1"/>
    <xf numFmtId="0" fontId="13" fillId="0" borderId="11" xfId="0" applyFont="1" applyBorder="1"/>
    <xf numFmtId="0" fontId="14" fillId="0" borderId="12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5" fillId="0" borderId="0" xfId="1" applyFont="1" applyFill="1" applyBorder="1" applyAlignment="1" applyProtection="1">
      <alignment horizontal="right"/>
    </xf>
    <xf numFmtId="0" fontId="16" fillId="0" borderId="0" xfId="0" applyFont="1"/>
    <xf numFmtId="0" fontId="16" fillId="2" borderId="0" xfId="0" applyFont="1" applyFill="1"/>
    <xf numFmtId="0" fontId="16" fillId="0" borderId="0" xfId="0" applyFont="1" applyFill="1" applyBorder="1"/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164" fontId="19" fillId="5" borderId="1" xfId="0" applyNumberFormat="1" applyFont="1" applyFill="1" applyBorder="1" applyAlignment="1">
      <alignment horizontal="center"/>
    </xf>
    <xf numFmtId="164" fontId="18" fillId="4" borderId="1" xfId="0" applyNumberFormat="1" applyFont="1" applyFill="1" applyBorder="1" applyAlignment="1">
      <alignment horizontal="center"/>
    </xf>
    <xf numFmtId="164" fontId="21" fillId="13" borderId="1" xfId="0" applyNumberFormat="1" applyFont="1" applyFill="1" applyBorder="1" applyAlignment="1">
      <alignment horizontal="center"/>
    </xf>
    <xf numFmtId="164" fontId="19" fillId="11" borderId="1" xfId="0" applyNumberFormat="1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/>
    </xf>
    <xf numFmtId="0" fontId="22" fillId="3" borderId="0" xfId="0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/>
    </xf>
    <xf numFmtId="164" fontId="23" fillId="9" borderId="1" xfId="0" applyNumberFormat="1" applyFont="1" applyFill="1" applyBorder="1" applyAlignment="1">
      <alignment horizontal="center"/>
    </xf>
    <xf numFmtId="164" fontId="24" fillId="9" borderId="1" xfId="0" applyNumberFormat="1" applyFont="1" applyFill="1" applyBorder="1" applyAlignment="1">
      <alignment horizontal="center"/>
    </xf>
    <xf numFmtId="0" fontId="16" fillId="0" borderId="0" xfId="0" applyFont="1" applyFill="1"/>
    <xf numFmtId="164" fontId="19" fillId="10" borderId="1" xfId="0" applyNumberFormat="1" applyFont="1" applyFill="1" applyBorder="1" applyAlignment="1">
      <alignment horizontal="center"/>
    </xf>
    <xf numFmtId="165" fontId="16" fillId="0" borderId="0" xfId="0" applyNumberFormat="1" applyFont="1" applyFill="1" applyBorder="1" applyAlignment="1">
      <alignment horizontal="left"/>
    </xf>
    <xf numFmtId="0" fontId="25" fillId="0" borderId="0" xfId="0" applyFont="1"/>
    <xf numFmtId="164" fontId="16" fillId="10" borderId="1" xfId="0" applyNumberFormat="1" applyFont="1" applyFill="1" applyBorder="1" applyAlignment="1">
      <alignment horizontal="center"/>
    </xf>
    <xf numFmtId="0" fontId="17" fillId="0" borderId="0" xfId="0" applyFont="1"/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left"/>
    </xf>
    <xf numFmtId="14" fontId="30" fillId="0" borderId="19" xfId="0" applyNumberFormat="1" applyFont="1" applyBorder="1"/>
    <xf numFmtId="14" fontId="31" fillId="4" borderId="19" xfId="0" quotePrefix="1" applyNumberFormat="1" applyFont="1" applyFill="1" applyBorder="1" applyAlignment="1">
      <alignment horizontal="center"/>
    </xf>
    <xf numFmtId="14" fontId="29" fillId="0" borderId="19" xfId="0" applyNumberFormat="1" applyFont="1" applyFill="1" applyBorder="1" applyAlignment="1">
      <alignment horizontal="center"/>
    </xf>
    <xf numFmtId="14" fontId="32" fillId="11" borderId="19" xfId="0" quotePrefix="1" applyNumberFormat="1" applyFont="1" applyFill="1" applyBorder="1" applyAlignment="1">
      <alignment horizontal="center"/>
    </xf>
    <xf numFmtId="166" fontId="32" fillId="0" borderId="0" xfId="0" applyNumberFormat="1" applyFont="1" applyFill="1" applyBorder="1" applyAlignment="1">
      <alignment horizontal="left"/>
    </xf>
    <xf numFmtId="166" fontId="33" fillId="14" borderId="19" xfId="0" quotePrefix="1" applyNumberFormat="1" applyFont="1" applyFill="1" applyBorder="1" applyAlignment="1">
      <alignment horizontal="center"/>
    </xf>
    <xf numFmtId="164" fontId="21" fillId="14" borderId="1" xfId="0" applyNumberFormat="1" applyFont="1" applyFill="1" applyBorder="1" applyAlignment="1">
      <alignment horizontal="center"/>
    </xf>
    <xf numFmtId="0" fontId="28" fillId="12" borderId="22" xfId="0" applyFont="1" applyFill="1" applyBorder="1" applyAlignment="1">
      <alignment vertical="center"/>
    </xf>
    <xf numFmtId="0" fontId="28" fillId="12" borderId="21" xfId="0" applyFont="1" applyFill="1" applyBorder="1" applyAlignment="1">
      <alignment vertical="center"/>
    </xf>
    <xf numFmtId="0" fontId="28" fillId="8" borderId="21" xfId="0" applyFont="1" applyFill="1" applyBorder="1" applyAlignment="1">
      <alignment vertical="center"/>
    </xf>
    <xf numFmtId="0" fontId="28" fillId="15" borderId="21" xfId="0" applyFont="1" applyFill="1" applyBorder="1" applyAlignment="1">
      <alignment vertical="center"/>
    </xf>
    <xf numFmtId="0" fontId="28" fillId="7" borderId="21" xfId="0" applyFont="1" applyFill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16" fillId="0" borderId="0" xfId="0" applyFont="1" applyAlignment="1">
      <alignment vertical="center"/>
    </xf>
    <xf numFmtId="16" fontId="33" fillId="14" borderId="19" xfId="0" quotePrefix="1" applyNumberFormat="1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34" fillId="10" borderId="0" xfId="0" applyFont="1" applyFill="1" applyAlignment="1">
      <alignment horizontal="center"/>
    </xf>
    <xf numFmtId="167" fontId="18" fillId="6" borderId="13" xfId="0" applyNumberFormat="1" applyFont="1" applyFill="1" applyBorder="1" applyAlignment="1">
      <alignment horizontal="center" vertical="center"/>
    </xf>
    <xf numFmtId="167" fontId="18" fillId="6" borderId="5" xfId="0" applyNumberFormat="1" applyFont="1" applyFill="1" applyBorder="1" applyAlignment="1">
      <alignment horizontal="center" vertical="center"/>
    </xf>
    <xf numFmtId="167" fontId="18" fillId="6" borderId="14" xfId="0" applyNumberFormat="1" applyFont="1" applyFill="1" applyBorder="1" applyAlignment="1">
      <alignment horizontal="center" vertical="center"/>
    </xf>
    <xf numFmtId="0" fontId="18" fillId="6" borderId="10" xfId="0" applyFont="1" applyFill="1" applyBorder="1" applyAlignment="1" applyProtection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15" fillId="2" borderId="4" xfId="1" applyFont="1" applyFill="1" applyBorder="1" applyAlignment="1" applyProtection="1">
      <alignment horizontal="left"/>
    </xf>
    <xf numFmtId="0" fontId="19" fillId="2" borderId="0" xfId="0" applyFont="1" applyFill="1" applyAlignment="1">
      <alignment horizontal="left"/>
    </xf>
    <xf numFmtId="0" fontId="20" fillId="0" borderId="15" xfId="0" applyFont="1" applyFill="1" applyBorder="1" applyAlignment="1">
      <alignment horizontal="left"/>
    </xf>
    <xf numFmtId="0" fontId="20" fillId="0" borderId="1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/>
    </xf>
    <xf numFmtId="0" fontId="19" fillId="2" borderId="0" xfId="0" applyFont="1" applyFill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9" fillId="2" borderId="10" xfId="0" applyFont="1" applyFill="1" applyBorder="1" applyAlignment="1">
      <alignment horizontal="center"/>
    </xf>
    <xf numFmtId="0" fontId="16" fillId="12" borderId="18" xfId="0" applyFont="1" applyFill="1" applyBorder="1" applyAlignment="1">
      <alignment horizontal="center"/>
    </xf>
    <xf numFmtId="0" fontId="4" fillId="0" borderId="10" xfId="1" applyFont="1" applyFill="1" applyBorder="1" applyAlignment="1" applyProtection="1">
      <alignment horizontal="right"/>
    </xf>
    <xf numFmtId="0" fontId="4" fillId="0" borderId="12" xfId="1" applyFont="1" applyFill="1" applyBorder="1" applyAlignment="1" applyProtection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 vertical="top"/>
    </xf>
    <xf numFmtId="0" fontId="10" fillId="0" borderId="10" xfId="0" applyFont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12" fillId="0" borderId="11" xfId="0" applyNumberFormat="1" applyFont="1" applyFill="1" applyBorder="1" applyAlignment="1">
      <alignment horizontal="center" vertical="center"/>
    </xf>
    <xf numFmtId="0" fontId="12" fillId="0" borderId="12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4" fillId="0" borderId="10" xfId="1" applyFont="1" applyFill="1" applyBorder="1" applyAlignment="1" applyProtection="1">
      <alignment horizontal="right" vertical="center"/>
    </xf>
    <xf numFmtId="0" fontId="4" fillId="0" borderId="12" xfId="1" applyFont="1" applyFill="1" applyBorder="1" applyAlignment="1" applyProtection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167" fontId="9" fillId="0" borderId="10" xfId="0" applyNumberFormat="1" applyFont="1" applyFill="1" applyBorder="1" applyAlignment="1">
      <alignment horizontal="right" vertical="top"/>
    </xf>
  </cellXfs>
  <cellStyles count="2">
    <cellStyle name="Hipervínculo" xfId="1" builtinId="8"/>
    <cellStyle name="Normal" xfId="0" builtinId="0"/>
  </cellStyles>
  <dxfs count="18"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FFCC"/>
      <color rgb="FF92CDDC"/>
      <color rgb="FFFF5A33"/>
      <color rgb="FFFF3300"/>
      <color rgb="FFEEFA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emf"/><Relationship Id="rId1" Type="http://schemas.openxmlformats.org/officeDocument/2006/relationships/image" Target="../media/image29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emf"/><Relationship Id="rId1" Type="http://schemas.openxmlformats.org/officeDocument/2006/relationships/image" Target="../media/image33.e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emf"/><Relationship Id="rId1" Type="http://schemas.openxmlformats.org/officeDocument/2006/relationships/image" Target="../media/image37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emf"/><Relationship Id="rId1" Type="http://schemas.openxmlformats.org/officeDocument/2006/relationships/image" Target="../media/image4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15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25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7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6.emf"/><Relationship Id="rId1" Type="http://schemas.openxmlformats.org/officeDocument/2006/relationships/image" Target="../media/image35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0.emf"/><Relationship Id="rId1" Type="http://schemas.openxmlformats.org/officeDocument/2006/relationships/image" Target="../media/image39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4.emf"/><Relationship Id="rId1" Type="http://schemas.openxmlformats.org/officeDocument/2006/relationships/image" Target="../media/image4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16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4.emf"/><Relationship Id="rId1" Type="http://schemas.openxmlformats.org/officeDocument/2006/relationships/image" Target="../media/image23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image" Target="../media/image26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3.emf"/><Relationship Id="rId1" Type="http://schemas.openxmlformats.org/officeDocument/2006/relationships/image" Target="../media/image28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2.emf"/><Relationship Id="rId1" Type="http://schemas.openxmlformats.org/officeDocument/2006/relationships/image" Target="../media/image3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105764</xdr:colOff>
      <xdr:row>5</xdr:row>
      <xdr:rowOff>190500</xdr:rowOff>
    </xdr:from>
    <xdr:to>
      <xdr:col>25</xdr:col>
      <xdr:colOff>2216311</xdr:colOff>
      <xdr:row>11</xdr:row>
      <xdr:rowOff>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FE74B96-EA83-494F-8F77-11C6DCBB6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2822" y="1128346"/>
          <a:ext cx="2953143" cy="1208943"/>
        </a:xfrm>
        <a:prstGeom prst="rect">
          <a:avLst/>
        </a:prstGeom>
      </xdr:spPr>
    </xdr:pic>
    <xdr:clientData/>
  </xdr:twoCellAnchor>
  <xdr:twoCellAnchor editAs="oneCell">
    <xdr:from>
      <xdr:col>16</xdr:col>
      <xdr:colOff>58616</xdr:colOff>
      <xdr:row>6</xdr:row>
      <xdr:rowOff>58349</xdr:rowOff>
    </xdr:from>
    <xdr:to>
      <xdr:col>22</xdr:col>
      <xdr:colOff>161193</xdr:colOff>
      <xdr:row>6</xdr:row>
      <xdr:rowOff>529333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4F63DBA-3D2A-4F81-8422-F1880B1CB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8308" y="1216003"/>
          <a:ext cx="1377462" cy="47098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21595" name="Picture 3">
              <a:extLst>
                <a:ext uri="{FF2B5EF4-FFF2-40B4-BE49-F238E27FC236}">
                  <a16:creationId xmlns:a16="http://schemas.microsoft.com/office/drawing/2014/main" id="{00000000-0008-0000-0900-00005B5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A36:G43" spid="_x0000_s217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21596" name="Picture 4">
              <a:extLst>
                <a:ext uri="{FF2B5EF4-FFF2-40B4-BE49-F238E27FC236}">
                  <a16:creationId xmlns:a16="http://schemas.microsoft.com/office/drawing/2014/main" id="{00000000-0008-0000-0900-00005C5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27:O34" spid="_x0000_s2174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22619" name="Picture 3">
              <a:extLst>
                <a:ext uri="{FF2B5EF4-FFF2-40B4-BE49-F238E27FC236}">
                  <a16:creationId xmlns:a16="http://schemas.microsoft.com/office/drawing/2014/main" id="{00000000-0008-0000-0A00-00005B5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36:O43" spid="_x0000_s227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22620" name="Picture 4">
              <a:extLst>
                <a:ext uri="{FF2B5EF4-FFF2-40B4-BE49-F238E27FC236}">
                  <a16:creationId xmlns:a16="http://schemas.microsoft.com/office/drawing/2014/main" id="{00000000-0008-0000-0A00-00005C5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Q27:W34" spid="_x0000_s227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23643" name="Picture 3">
              <a:extLst>
                <a:ext uri="{FF2B5EF4-FFF2-40B4-BE49-F238E27FC236}">
                  <a16:creationId xmlns:a16="http://schemas.microsoft.com/office/drawing/2014/main" id="{00000000-0008-0000-0B00-00005B5C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Q36:W43" spid="_x0000_s237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23644" name="Picture 4">
              <a:extLst>
                <a:ext uri="{FF2B5EF4-FFF2-40B4-BE49-F238E27FC236}">
                  <a16:creationId xmlns:a16="http://schemas.microsoft.com/office/drawing/2014/main" id="{00000000-0008-0000-0B00-00005C5C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A36:G43" spid="_x0000_s2379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24667" name="Picture 3">
              <a:extLst>
                <a:ext uri="{FF2B5EF4-FFF2-40B4-BE49-F238E27FC236}">
                  <a16:creationId xmlns:a16="http://schemas.microsoft.com/office/drawing/2014/main" id="{00000000-0008-0000-0C00-00005B6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48:O55" spid="_x0000_s2481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24668" name="Picture 4">
              <a:extLst>
                <a:ext uri="{FF2B5EF4-FFF2-40B4-BE49-F238E27FC236}">
                  <a16:creationId xmlns:a16="http://schemas.microsoft.com/office/drawing/2014/main" id="{00000000-0008-0000-0C00-00005C6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36:O43" spid="_x0000_s2481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2142" name="Picture 6">
              <a:extLs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9:O16" spid="_x0000_s22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2143" name="Picture 7">
              <a:extLs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A48:G55" spid="_x0000_s228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14427" name="Picture 3">
              <a:extLst>
                <a:ext uri="{FF2B5EF4-FFF2-40B4-BE49-F238E27FC236}">
                  <a16:creationId xmlns:a16="http://schemas.microsoft.com/office/drawing/2014/main" id="{00000000-0008-0000-0200-00005B3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Q9:W16" spid="_x0000_s1457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14428" name="Picture 4">
              <a:extLst>
                <a:ext uri="{FF2B5EF4-FFF2-40B4-BE49-F238E27FC236}">
                  <a16:creationId xmlns:a16="http://schemas.microsoft.com/office/drawing/2014/main" id="{00000000-0008-0000-0200-00005C3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A9:G16" spid="_x0000_s1457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15451" name="Picture 3">
              <a:extLst>
                <a:ext uri="{FF2B5EF4-FFF2-40B4-BE49-F238E27FC236}">
                  <a16:creationId xmlns:a16="http://schemas.microsoft.com/office/drawing/2014/main" id="{00000000-0008-0000-0300-00005B3C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A18:G25" spid="_x0000_s1559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15452" name="Picture 4">
              <a:extLst>
                <a:ext uri="{FF2B5EF4-FFF2-40B4-BE49-F238E27FC236}">
                  <a16:creationId xmlns:a16="http://schemas.microsoft.com/office/drawing/2014/main" id="{00000000-0008-0000-0300-00005C3C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9:O16" spid="_x0000_s1559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16475" name="Picture 3">
              <a:extLst>
                <a:ext uri="{FF2B5EF4-FFF2-40B4-BE49-F238E27FC236}">
                  <a16:creationId xmlns:a16="http://schemas.microsoft.com/office/drawing/2014/main" id="{00000000-0008-0000-0400-00005B4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18:O25" spid="_x0000_s1662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16476" name="Picture 4">
              <a:extLst>
                <a:ext uri="{FF2B5EF4-FFF2-40B4-BE49-F238E27FC236}">
                  <a16:creationId xmlns:a16="http://schemas.microsoft.com/office/drawing/2014/main" id="{00000000-0008-0000-0400-00005C4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Q9:W16" spid="_x0000_s1662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17499" name="Picture 3">
              <a:extLst>
                <a:ext uri="{FF2B5EF4-FFF2-40B4-BE49-F238E27FC236}">
                  <a16:creationId xmlns:a16="http://schemas.microsoft.com/office/drawing/2014/main" id="{00000000-0008-0000-0500-00005B4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Q18:W25" spid="_x0000_s1764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17500" name="Picture 4">
              <a:extLst>
                <a:ext uri="{FF2B5EF4-FFF2-40B4-BE49-F238E27FC236}">
                  <a16:creationId xmlns:a16="http://schemas.microsoft.com/office/drawing/2014/main" id="{00000000-0008-0000-0500-00005C4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A18:G25" spid="_x0000_s1764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18523" name="Picture 3">
              <a:extLst>
                <a:ext uri="{FF2B5EF4-FFF2-40B4-BE49-F238E27FC236}">
                  <a16:creationId xmlns:a16="http://schemas.microsoft.com/office/drawing/2014/main" id="{00000000-0008-0000-0600-00005B4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A27:G34" spid="_x0000_s186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18524" name="Picture 4">
              <a:extLst>
                <a:ext uri="{FF2B5EF4-FFF2-40B4-BE49-F238E27FC236}">
                  <a16:creationId xmlns:a16="http://schemas.microsoft.com/office/drawing/2014/main" id="{00000000-0008-0000-0600-00005C48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18:O25" spid="_x0000_s1867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19547" name="Picture 3">
              <a:extLst>
                <a:ext uri="{FF2B5EF4-FFF2-40B4-BE49-F238E27FC236}">
                  <a16:creationId xmlns:a16="http://schemas.microsoft.com/office/drawing/2014/main" id="{00000000-0008-0000-0700-00005B4C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I27:O34" spid="_x0000_s1969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19548" name="Picture 4">
              <a:extLst>
                <a:ext uri="{FF2B5EF4-FFF2-40B4-BE49-F238E27FC236}">
                  <a16:creationId xmlns:a16="http://schemas.microsoft.com/office/drawing/2014/main" id="{00000000-0008-0000-0700-00005C4C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Q18:W25" spid="_x0000_s1969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32</xdr:row>
          <xdr:rowOff>57150</xdr:rowOff>
        </xdr:from>
        <xdr:to>
          <xdr:col>7</xdr:col>
          <xdr:colOff>847725</xdr:colOff>
          <xdr:row>37</xdr:row>
          <xdr:rowOff>123825</xdr:rowOff>
        </xdr:to>
        <xdr:pic>
          <xdr:nvPicPr>
            <xdr:cNvPr id="20571" name="Picture 3">
              <a:extLst>
                <a:ext uri="{FF2B5EF4-FFF2-40B4-BE49-F238E27FC236}">
                  <a16:creationId xmlns:a16="http://schemas.microsoft.com/office/drawing/2014/main" id="{00000000-0008-0000-0800-00005B5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Q27:W34" spid="_x0000_s2071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67125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57150</xdr:rowOff>
        </xdr:from>
        <xdr:to>
          <xdr:col>5</xdr:col>
          <xdr:colOff>847725</xdr:colOff>
          <xdr:row>37</xdr:row>
          <xdr:rowOff>123825</xdr:rowOff>
        </xdr:to>
        <xdr:pic>
          <xdr:nvPicPr>
            <xdr:cNvPr id="20572" name="Picture 4">
              <a:extLst>
                <a:ext uri="{FF2B5EF4-FFF2-40B4-BE49-F238E27FC236}">
                  <a16:creationId xmlns:a16="http://schemas.microsoft.com/office/drawing/2014/main" id="{00000000-0008-0000-0800-00005C5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alendario!A27:G34" spid="_x0000_s2071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476500" y="6076950"/>
              <a:ext cx="10287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"/>
  <sheetViews>
    <sheetView showGridLines="0" tabSelected="1" topLeftCell="A16" zoomScale="130" zoomScaleNormal="130" workbookViewId="0">
      <selection activeCell="V29" sqref="V29"/>
    </sheetView>
  </sheetViews>
  <sheetFormatPr baseColWidth="10" defaultColWidth="9.08984375" defaultRowHeight="12.5" x14ac:dyDescent="0.35"/>
  <cols>
    <col min="1" max="23" width="3.08984375" style="23" customWidth="1"/>
    <col min="24" max="24" width="3" style="23" customWidth="1"/>
    <col min="25" max="25" width="9.6328125" style="23" customWidth="1"/>
    <col min="26" max="26" width="34.08984375" style="23" customWidth="1"/>
    <col min="27" max="16384" width="9.08984375" style="23"/>
  </cols>
  <sheetData>
    <row r="1" spans="1:26" ht="23.25" customHeight="1" x14ac:dyDescent="0.35">
      <c r="A1" s="72" t="s">
        <v>12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x14ac:dyDescent="0.3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0"/>
    </row>
    <row r="3" spans="1:26" x14ac:dyDescent="0.35">
      <c r="A3" s="82" t="s">
        <v>5</v>
      </c>
      <c r="B3" s="82"/>
      <c r="C3" s="82"/>
      <c r="D3" s="24"/>
      <c r="E3" s="84" t="s">
        <v>6</v>
      </c>
      <c r="F3" s="84"/>
      <c r="G3" s="84"/>
      <c r="H3" s="24"/>
      <c r="I3" s="83" t="s">
        <v>9</v>
      </c>
      <c r="J3" s="83"/>
      <c r="K3" s="83"/>
      <c r="L3" s="83"/>
      <c r="M3" s="83"/>
      <c r="N3" s="83"/>
      <c r="O3" s="83"/>
      <c r="P3" s="24"/>
      <c r="Q3" s="78" t="s">
        <v>7</v>
      </c>
      <c r="R3" s="78"/>
      <c r="S3" s="78"/>
      <c r="T3" s="78"/>
      <c r="U3" s="78"/>
      <c r="V3" s="78"/>
      <c r="W3" s="78"/>
      <c r="X3" s="78"/>
      <c r="Y3" s="78"/>
      <c r="Z3" s="78"/>
    </row>
    <row r="4" spans="1:26" x14ac:dyDescent="0.35">
      <c r="A4" s="85">
        <v>2026</v>
      </c>
      <c r="B4" s="85"/>
      <c r="C4" s="85"/>
      <c r="D4" s="24"/>
      <c r="E4" s="74">
        <v>9</v>
      </c>
      <c r="F4" s="75"/>
      <c r="G4" s="76"/>
      <c r="H4" s="24"/>
      <c r="I4" s="65">
        <v>2</v>
      </c>
      <c r="J4" s="65"/>
      <c r="K4" s="65"/>
      <c r="L4" s="66" t="s">
        <v>13</v>
      </c>
      <c r="M4" s="67"/>
      <c r="N4" s="67"/>
      <c r="O4" s="67"/>
      <c r="P4" s="24"/>
      <c r="Q4" s="79" t="s">
        <v>38</v>
      </c>
      <c r="R4" s="80"/>
      <c r="S4" s="80"/>
      <c r="T4" s="80"/>
      <c r="U4" s="80"/>
      <c r="V4" s="80"/>
      <c r="W4" s="80"/>
      <c r="X4" s="80"/>
      <c r="Y4" s="80"/>
      <c r="Z4" s="81"/>
    </row>
    <row r="5" spans="1:26" x14ac:dyDescent="0.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7.399999999999999" customHeight="1" x14ac:dyDescent="0.4">
      <c r="A6" s="68" t="str">
        <f>IF(Q4="","",Q4)</f>
        <v>Calendario Escolar  Benetússer Curso 2026/2027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spans="1:26" ht="42" customHeight="1" x14ac:dyDescent="0.35">
      <c r="A7" s="73" t="str">
        <f>IF($E$4=1,A4,A4&amp;"-"&amp;A4+1)</f>
        <v>2026-2027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</row>
    <row r="8" spans="1:26" x14ac:dyDescent="0.35">
      <c r="Y8" s="25"/>
    </row>
    <row r="9" spans="1:26" x14ac:dyDescent="0.35">
      <c r="A9" s="69">
        <f>DATE($A$4,$E$4,1)</f>
        <v>46266</v>
      </c>
      <c r="B9" s="70"/>
      <c r="C9" s="70"/>
      <c r="D9" s="70"/>
      <c r="E9" s="70"/>
      <c r="F9" s="70"/>
      <c r="G9" s="71"/>
      <c r="I9" s="69">
        <f>DATE(YEAR(A9),MONTH(A9)+1,1)</f>
        <v>46296</v>
      </c>
      <c r="J9" s="70"/>
      <c r="K9" s="70"/>
      <c r="L9" s="70"/>
      <c r="M9" s="70"/>
      <c r="N9" s="70"/>
      <c r="O9" s="71"/>
      <c r="Q9" s="69">
        <f>DATE(YEAR(I9),MONTH(I9)+1,1)</f>
        <v>46327</v>
      </c>
      <c r="R9" s="70"/>
      <c r="S9" s="70"/>
      <c r="T9" s="70"/>
      <c r="U9" s="70"/>
      <c r="V9" s="70"/>
      <c r="W9" s="71"/>
    </row>
    <row r="10" spans="1:26" x14ac:dyDescent="0.35">
      <c r="A10" s="45" t="str">
        <f>INDEX({"do";"lu";"ma";"mi";"ju";"vi";"sa"},1+MOD($I$4+1-2,7))</f>
        <v>lu</v>
      </c>
      <c r="B10" s="46" t="str">
        <f>INDEX({"do";"lu";"ma";"mi";"ju";"vi";"sa"},1+MOD($I$4+2-2,7))</f>
        <v>ma</v>
      </c>
      <c r="C10" s="46" t="str">
        <f>INDEX({"do";"lu";"ma";"mi";"ju";"vi";"sa"},1+MOD($I$4+3-2,7))</f>
        <v>mi</v>
      </c>
      <c r="D10" s="46" t="str">
        <f>INDEX({"do";"lu";"ma";"mi";"ju";"vi";"sa"},1+MOD($I$4+4-2,7))</f>
        <v>ju</v>
      </c>
      <c r="E10" s="46" t="str">
        <f>INDEX({"do";"lu";"ma";"mi";"ju";"vi";"sa"},1+MOD($I$4+5-2,7))</f>
        <v>vi</v>
      </c>
      <c r="F10" s="46" t="str">
        <f>INDEX({"do";"lu";"ma";"mi";"ju";"vi";"sa"},1+MOD($I$4+6-2,7))</f>
        <v>sa</v>
      </c>
      <c r="G10" s="47" t="str">
        <f>INDEX({"do";"lu";"ma";"mi";"ju";"vi";"sa"},1+MOD($I$4+7-2,7))</f>
        <v>do</v>
      </c>
      <c r="I10" s="45" t="str">
        <f>$A$10</f>
        <v>lu</v>
      </c>
      <c r="J10" s="46" t="str">
        <f>$B$10</f>
        <v>ma</v>
      </c>
      <c r="K10" s="46" t="str">
        <f>$C$10</f>
        <v>mi</v>
      </c>
      <c r="L10" s="46" t="str">
        <f>$D$10</f>
        <v>ju</v>
      </c>
      <c r="M10" s="46" t="str">
        <f>$E$10</f>
        <v>vi</v>
      </c>
      <c r="N10" s="46" t="str">
        <f>$F$10</f>
        <v>sa</v>
      </c>
      <c r="O10" s="47" t="str">
        <f>$G$10</f>
        <v>do</v>
      </c>
      <c r="Q10" s="45" t="str">
        <f>$A$10</f>
        <v>lu</v>
      </c>
      <c r="R10" s="46" t="str">
        <f>$B$10</f>
        <v>ma</v>
      </c>
      <c r="S10" s="46" t="str">
        <f>$C$10</f>
        <v>mi</v>
      </c>
      <c r="T10" s="46" t="str">
        <f>$D$10</f>
        <v>ju</v>
      </c>
      <c r="U10" s="46" t="str">
        <f>$E$10</f>
        <v>vi</v>
      </c>
      <c r="V10" s="46" t="str">
        <f>$F$10</f>
        <v>sa</v>
      </c>
      <c r="W10" s="47" t="str">
        <f>$G$10</f>
        <v>do</v>
      </c>
    </row>
    <row r="11" spans="1:26" x14ac:dyDescent="0.35">
      <c r="A11" s="40" t="str">
        <f t="shared" ref="A11:G16" si="0">IF(MONTH($A$9)&lt;&gt;MONTH($A$9-(WEEKDAY($A$9,1)-($I$4-1))-IF((WEEKDAY($A$9,1)-($I$4-1))&lt;=0,7,0)+(ROW(A11)-ROW($A$11))*7+(COLUMN(A11)-COLUMN($A$11)+1)),"",$A$9-(WEEKDAY($A$9,1)-($I$4-1))-IF((WEEKDAY($A$9,1)-($I$4-1))&lt;=0,7,0)+(ROW(A11)-ROW($A$11))*7+(COLUMN(A11)-COLUMN($A$11)+1))</f>
        <v/>
      </c>
      <c r="B11" s="40">
        <f t="shared" si="0"/>
        <v>46266</v>
      </c>
      <c r="C11" s="40">
        <f t="shared" si="0"/>
        <v>46267</v>
      </c>
      <c r="D11" s="40">
        <f t="shared" si="0"/>
        <v>46268</v>
      </c>
      <c r="E11" s="40">
        <f t="shared" si="0"/>
        <v>46269</v>
      </c>
      <c r="F11" s="30">
        <f t="shared" si="0"/>
        <v>46270</v>
      </c>
      <c r="G11" s="30">
        <f t="shared" si="0"/>
        <v>46271</v>
      </c>
      <c r="I11" s="29" t="str">
        <f t="shared" ref="I11:O16" si="1">IF(MONTH($I$9)&lt;&gt;MONTH($I$9-(WEEKDAY($I$9,1)-($I$4-1))-IF((WEEKDAY($I$9,1)-($I$4-1))&lt;=0,7,0)+(ROW(I11)-ROW($I$11))*7+(COLUMN(I11)-COLUMN($I$11)+1)),"",$I$9-(WEEKDAY($I$9,1)-($I$4-1))-IF((WEEKDAY($I$9,1)-($I$4-1))&lt;=0,7,0)+(ROW(I11)-ROW($I$11))*7+(COLUMN(I11)-COLUMN($I$11)+1))</f>
        <v/>
      </c>
      <c r="J11" s="29" t="str">
        <f t="shared" si="1"/>
        <v/>
      </c>
      <c r="K11" s="29" t="str">
        <f t="shared" si="1"/>
        <v/>
      </c>
      <c r="L11" s="29">
        <f t="shared" si="1"/>
        <v>46296</v>
      </c>
      <c r="M11" s="29">
        <f t="shared" si="1"/>
        <v>46297</v>
      </c>
      <c r="N11" s="30">
        <f t="shared" si="1"/>
        <v>46298</v>
      </c>
      <c r="O11" s="30">
        <f t="shared" si="1"/>
        <v>46299</v>
      </c>
      <c r="Q11" s="32" t="str">
        <f t="shared" ref="Q11:W16" si="2">IF(MONTH($Q$9)&lt;&gt;MONTH($Q$9-(WEEKDAY($Q$9,1)-($I$4-1))-IF((WEEKDAY($Q$9,1)-($I$4-1))&lt;=0,7,0)+(ROW(Q11)-ROW($Q$11))*7+(COLUMN(Q11)-COLUMN($Q$11)+1)),"",$Q$9-(WEEKDAY($Q$9,1)-($I$4-1))-IF((WEEKDAY($Q$9,1)-($I$4-1))&lt;=0,7,0)+(ROW(Q11)-ROW($Q$11))*7+(COLUMN(Q11)-COLUMN($Q$11)+1))</f>
        <v/>
      </c>
      <c r="R11" s="32" t="str">
        <f t="shared" si="2"/>
        <v/>
      </c>
      <c r="S11" s="32" t="str">
        <f t="shared" si="2"/>
        <v/>
      </c>
      <c r="T11" s="29" t="str">
        <f t="shared" si="2"/>
        <v/>
      </c>
      <c r="U11" s="32" t="str">
        <f t="shared" si="2"/>
        <v/>
      </c>
      <c r="V11" s="30" t="str">
        <f t="shared" si="2"/>
        <v/>
      </c>
      <c r="W11" s="30">
        <f t="shared" si="2"/>
        <v>46327</v>
      </c>
    </row>
    <row r="12" spans="1:26" x14ac:dyDescent="0.35">
      <c r="A12" s="34">
        <f t="shared" si="0"/>
        <v>46272</v>
      </c>
      <c r="B12" s="33">
        <f t="shared" si="0"/>
        <v>46273</v>
      </c>
      <c r="C12" s="34">
        <f t="shared" si="0"/>
        <v>46274</v>
      </c>
      <c r="D12" s="34">
        <f t="shared" si="0"/>
        <v>46275</v>
      </c>
      <c r="E12" s="34">
        <f t="shared" si="0"/>
        <v>46276</v>
      </c>
      <c r="F12" s="30">
        <f t="shared" si="0"/>
        <v>46277</v>
      </c>
      <c r="G12" s="30">
        <f t="shared" si="0"/>
        <v>46278</v>
      </c>
      <c r="I12" s="29">
        <f t="shared" si="1"/>
        <v>46300</v>
      </c>
      <c r="J12" s="34">
        <f t="shared" si="1"/>
        <v>46301</v>
      </c>
      <c r="K12" s="29">
        <f t="shared" si="1"/>
        <v>46302</v>
      </c>
      <c r="L12" s="34">
        <f t="shared" si="1"/>
        <v>46303</v>
      </c>
      <c r="M12" s="32">
        <f t="shared" si="1"/>
        <v>46304</v>
      </c>
      <c r="N12" s="30">
        <f t="shared" si="1"/>
        <v>46305</v>
      </c>
      <c r="O12" s="30">
        <f t="shared" si="1"/>
        <v>46306</v>
      </c>
      <c r="Q12" s="29">
        <f t="shared" si="2"/>
        <v>46328</v>
      </c>
      <c r="R12" s="29">
        <f t="shared" si="2"/>
        <v>46329</v>
      </c>
      <c r="S12" s="29">
        <f t="shared" si="2"/>
        <v>46330</v>
      </c>
      <c r="T12" s="29">
        <f t="shared" si="2"/>
        <v>46331</v>
      </c>
      <c r="U12" s="29">
        <f t="shared" si="2"/>
        <v>46332</v>
      </c>
      <c r="V12" s="30">
        <f t="shared" si="2"/>
        <v>46333</v>
      </c>
      <c r="W12" s="30">
        <f t="shared" si="2"/>
        <v>46334</v>
      </c>
    </row>
    <row r="13" spans="1:26" ht="13" thickBot="1" x14ac:dyDescent="0.4">
      <c r="A13" s="34">
        <f t="shared" si="0"/>
        <v>46279</v>
      </c>
      <c r="B13" s="34">
        <f t="shared" si="0"/>
        <v>46280</v>
      </c>
      <c r="C13" s="34">
        <f t="shared" si="0"/>
        <v>46281</v>
      </c>
      <c r="D13" s="34">
        <f t="shared" si="0"/>
        <v>46282</v>
      </c>
      <c r="E13" s="34">
        <f t="shared" si="0"/>
        <v>46283</v>
      </c>
      <c r="F13" s="30">
        <f t="shared" si="0"/>
        <v>46284</v>
      </c>
      <c r="G13" s="30">
        <f t="shared" si="0"/>
        <v>46285</v>
      </c>
      <c r="I13" s="34">
        <f t="shared" si="1"/>
        <v>46307</v>
      </c>
      <c r="J13" s="34">
        <f t="shared" si="1"/>
        <v>46308</v>
      </c>
      <c r="K13" s="34">
        <f t="shared" si="1"/>
        <v>46309</v>
      </c>
      <c r="L13" s="34">
        <f t="shared" si="1"/>
        <v>46310</v>
      </c>
      <c r="M13" s="34">
        <f t="shared" si="1"/>
        <v>46311</v>
      </c>
      <c r="N13" s="30">
        <f t="shared" si="1"/>
        <v>46312</v>
      </c>
      <c r="O13" s="30">
        <f t="shared" si="1"/>
        <v>46313</v>
      </c>
      <c r="Q13" s="29">
        <f t="shared" si="2"/>
        <v>46335</v>
      </c>
      <c r="R13" s="29">
        <f t="shared" si="2"/>
        <v>46336</v>
      </c>
      <c r="S13" s="29">
        <f t="shared" si="2"/>
        <v>46337</v>
      </c>
      <c r="T13" s="29">
        <f t="shared" si="2"/>
        <v>46338</v>
      </c>
      <c r="U13" s="29">
        <f t="shared" si="2"/>
        <v>46339</v>
      </c>
      <c r="V13" s="30">
        <f t="shared" si="2"/>
        <v>46340</v>
      </c>
      <c r="W13" s="30">
        <f t="shared" si="2"/>
        <v>46341</v>
      </c>
      <c r="Y13" s="35" t="s">
        <v>8</v>
      </c>
      <c r="Z13" s="48" t="s">
        <v>28</v>
      </c>
    </row>
    <row r="14" spans="1:26" ht="13" thickBot="1" x14ac:dyDescent="0.4">
      <c r="A14" s="34">
        <f t="shared" si="0"/>
        <v>46286</v>
      </c>
      <c r="B14" s="34">
        <f t="shared" si="0"/>
        <v>46287</v>
      </c>
      <c r="C14" s="34">
        <f t="shared" si="0"/>
        <v>46288</v>
      </c>
      <c r="D14" s="34">
        <f t="shared" si="0"/>
        <v>46289</v>
      </c>
      <c r="E14" s="34">
        <f t="shared" si="0"/>
        <v>46290</v>
      </c>
      <c r="F14" s="30">
        <f t="shared" si="0"/>
        <v>46291</v>
      </c>
      <c r="G14" s="30">
        <f t="shared" si="0"/>
        <v>46292</v>
      </c>
      <c r="I14" s="29">
        <f t="shared" si="1"/>
        <v>46314</v>
      </c>
      <c r="J14" s="29">
        <f t="shared" si="1"/>
        <v>46315</v>
      </c>
      <c r="K14" s="29">
        <f t="shared" si="1"/>
        <v>46316</v>
      </c>
      <c r="L14" s="29">
        <f t="shared" si="1"/>
        <v>46317</v>
      </c>
      <c r="M14" s="29">
        <f t="shared" si="1"/>
        <v>46318</v>
      </c>
      <c r="N14" s="30">
        <f t="shared" si="1"/>
        <v>46319</v>
      </c>
      <c r="O14" s="30">
        <f t="shared" si="1"/>
        <v>46320</v>
      </c>
      <c r="Q14" s="29">
        <f t="shared" si="2"/>
        <v>46342</v>
      </c>
      <c r="R14" s="29">
        <f t="shared" si="2"/>
        <v>46343</v>
      </c>
      <c r="S14" s="29">
        <f t="shared" si="2"/>
        <v>46344</v>
      </c>
      <c r="T14" s="29">
        <f t="shared" si="2"/>
        <v>46345</v>
      </c>
      <c r="U14" s="29">
        <f t="shared" si="2"/>
        <v>46346</v>
      </c>
      <c r="V14" s="30">
        <f t="shared" si="2"/>
        <v>46347</v>
      </c>
      <c r="W14" s="30">
        <f t="shared" si="2"/>
        <v>46348</v>
      </c>
      <c r="Y14" s="53" t="s">
        <v>39</v>
      </c>
      <c r="Z14" s="59" t="s">
        <v>14</v>
      </c>
    </row>
    <row r="15" spans="1:26" ht="13" thickBot="1" x14ac:dyDescent="0.4">
      <c r="A15" s="29">
        <f t="shared" si="0"/>
        <v>46293</v>
      </c>
      <c r="B15" s="29">
        <f t="shared" si="0"/>
        <v>46294</v>
      </c>
      <c r="C15" s="29">
        <f t="shared" si="0"/>
        <v>46295</v>
      </c>
      <c r="D15" s="29" t="str">
        <f t="shared" si="0"/>
        <v/>
      </c>
      <c r="E15" s="29" t="str">
        <f t="shared" si="0"/>
        <v/>
      </c>
      <c r="F15" s="30" t="str">
        <f t="shared" si="0"/>
        <v/>
      </c>
      <c r="G15" s="30" t="str">
        <f t="shared" si="0"/>
        <v/>
      </c>
      <c r="I15" s="29">
        <f t="shared" si="1"/>
        <v>46321</v>
      </c>
      <c r="J15" s="29">
        <f t="shared" si="1"/>
        <v>46322</v>
      </c>
      <c r="K15" s="29">
        <f t="shared" si="1"/>
        <v>46323</v>
      </c>
      <c r="L15" s="29">
        <f t="shared" si="1"/>
        <v>46324</v>
      </c>
      <c r="M15" s="29">
        <f t="shared" si="1"/>
        <v>46325</v>
      </c>
      <c r="N15" s="30">
        <f t="shared" si="1"/>
        <v>46326</v>
      </c>
      <c r="O15" s="30" t="str">
        <f t="shared" si="1"/>
        <v/>
      </c>
      <c r="Q15" s="29">
        <f t="shared" si="2"/>
        <v>46349</v>
      </c>
      <c r="R15" s="29">
        <f t="shared" si="2"/>
        <v>46350</v>
      </c>
      <c r="S15" s="29">
        <f t="shared" si="2"/>
        <v>46351</v>
      </c>
      <c r="T15" s="29">
        <f t="shared" si="2"/>
        <v>46352</v>
      </c>
      <c r="U15" s="29">
        <f t="shared" si="2"/>
        <v>46353</v>
      </c>
      <c r="V15" s="30">
        <f t="shared" si="2"/>
        <v>46354</v>
      </c>
      <c r="W15" s="30">
        <f t="shared" si="2"/>
        <v>46355</v>
      </c>
      <c r="Y15" s="53" t="s">
        <v>39</v>
      </c>
      <c r="Z15" s="59" t="s">
        <v>15</v>
      </c>
    </row>
    <row r="16" spans="1:26" ht="13" thickBot="1" x14ac:dyDescent="0.4">
      <c r="A16" s="29" t="str">
        <f t="shared" si="0"/>
        <v/>
      </c>
      <c r="B16" s="36" t="str">
        <f t="shared" si="0"/>
        <v/>
      </c>
      <c r="C16" s="36" t="str">
        <f t="shared" si="0"/>
        <v/>
      </c>
      <c r="D16" s="36" t="str">
        <f t="shared" si="0"/>
        <v/>
      </c>
      <c r="E16" s="36" t="str">
        <f t="shared" si="0"/>
        <v/>
      </c>
      <c r="F16" s="36" t="str">
        <f t="shared" si="0"/>
        <v/>
      </c>
      <c r="G16" s="36" t="str">
        <f t="shared" si="0"/>
        <v/>
      </c>
      <c r="I16" s="29" t="str">
        <f t="shared" si="1"/>
        <v/>
      </c>
      <c r="J16" s="29" t="str">
        <f t="shared" si="1"/>
        <v/>
      </c>
      <c r="K16" s="36" t="str">
        <f t="shared" si="1"/>
        <v/>
      </c>
      <c r="L16" s="36" t="str">
        <f t="shared" si="1"/>
        <v/>
      </c>
      <c r="M16" s="36" t="str">
        <f t="shared" si="1"/>
        <v/>
      </c>
      <c r="N16" s="36" t="str">
        <f t="shared" si="1"/>
        <v/>
      </c>
      <c r="O16" s="36" t="str">
        <f t="shared" si="1"/>
        <v/>
      </c>
      <c r="Q16" s="36">
        <f t="shared" si="2"/>
        <v>46356</v>
      </c>
      <c r="R16" s="36" t="str">
        <f t="shared" si="2"/>
        <v/>
      </c>
      <c r="S16" s="36" t="str">
        <f t="shared" si="2"/>
        <v/>
      </c>
      <c r="T16" s="36" t="str">
        <f t="shared" si="2"/>
        <v/>
      </c>
      <c r="U16" s="36" t="str">
        <f t="shared" si="2"/>
        <v/>
      </c>
      <c r="V16" s="36" t="str">
        <f t="shared" si="2"/>
        <v/>
      </c>
      <c r="W16" s="36" t="str">
        <f t="shared" si="2"/>
        <v/>
      </c>
      <c r="Y16" s="53" t="s">
        <v>40</v>
      </c>
      <c r="Z16" s="60" t="s">
        <v>21</v>
      </c>
    </row>
    <row r="17" spans="1:26" ht="13" thickBot="1" x14ac:dyDescent="0.4">
      <c r="Y17" s="53" t="s">
        <v>40</v>
      </c>
      <c r="Z17" s="61" t="s">
        <v>22</v>
      </c>
    </row>
    <row r="18" spans="1:26" ht="13" thickBot="1" x14ac:dyDescent="0.4">
      <c r="A18" s="69">
        <f>DATE(YEAR(Q9),MONTH(Q9)+1,1)</f>
        <v>46357</v>
      </c>
      <c r="B18" s="70"/>
      <c r="C18" s="70"/>
      <c r="D18" s="70"/>
      <c r="E18" s="70"/>
      <c r="F18" s="70"/>
      <c r="G18" s="71"/>
      <c r="I18" s="69">
        <f>DATE(YEAR(A18),MONTH(A18)+1,1)</f>
        <v>46388</v>
      </c>
      <c r="J18" s="70"/>
      <c r="K18" s="70"/>
      <c r="L18" s="70"/>
      <c r="M18" s="70"/>
      <c r="N18" s="70"/>
      <c r="O18" s="71"/>
      <c r="Q18" s="69">
        <f>DATE(YEAR(I18),MONTH(I18)+1,1)</f>
        <v>46419</v>
      </c>
      <c r="R18" s="70"/>
      <c r="S18" s="70"/>
      <c r="T18" s="70"/>
      <c r="U18" s="70"/>
      <c r="V18" s="70"/>
      <c r="W18" s="71"/>
      <c r="Y18" s="50"/>
      <c r="Z18" s="62"/>
    </row>
    <row r="19" spans="1:26" ht="13" thickBot="1" x14ac:dyDescent="0.4">
      <c r="A19" s="45" t="str">
        <f>$A$10</f>
        <v>lu</v>
      </c>
      <c r="B19" s="46" t="str">
        <f>$B$10</f>
        <v>ma</v>
      </c>
      <c r="C19" s="46" t="str">
        <f>$C$10</f>
        <v>mi</v>
      </c>
      <c r="D19" s="46" t="str">
        <f>$D$10</f>
        <v>ju</v>
      </c>
      <c r="E19" s="46" t="str">
        <f>$E$10</f>
        <v>vi</v>
      </c>
      <c r="F19" s="46" t="str">
        <f>$F$10</f>
        <v>sa</v>
      </c>
      <c r="G19" s="47" t="str">
        <f>$G$10</f>
        <v>do</v>
      </c>
      <c r="I19" s="45" t="str">
        <f>$A$10</f>
        <v>lu</v>
      </c>
      <c r="J19" s="46" t="str">
        <f>$B$10</f>
        <v>ma</v>
      </c>
      <c r="K19" s="46" t="str">
        <f>$C$10</f>
        <v>mi</v>
      </c>
      <c r="L19" s="46" t="str">
        <f>$D$10</f>
        <v>ju</v>
      </c>
      <c r="M19" s="46" t="str">
        <f>$E$10</f>
        <v>vi</v>
      </c>
      <c r="N19" s="46" t="str">
        <f>$F$10</f>
        <v>sa</v>
      </c>
      <c r="O19" s="47" t="str">
        <f>$G$10</f>
        <v>do</v>
      </c>
      <c r="Q19" s="45" t="str">
        <f>$A$10</f>
        <v>lu</v>
      </c>
      <c r="R19" s="46" t="str">
        <f>$B$10</f>
        <v>ma</v>
      </c>
      <c r="S19" s="46" t="str">
        <f>$C$10</f>
        <v>mi</v>
      </c>
      <c r="T19" s="46" t="str">
        <f>$D$10</f>
        <v>ju</v>
      </c>
      <c r="U19" s="46" t="str">
        <f>$E$10</f>
        <v>vi</v>
      </c>
      <c r="V19" s="46" t="str">
        <f>$F$10</f>
        <v>sa</v>
      </c>
      <c r="W19" s="47" t="str">
        <f>$G$10</f>
        <v>do</v>
      </c>
      <c r="Y19" s="51" t="s">
        <v>23</v>
      </c>
      <c r="Z19" s="62" t="s">
        <v>20</v>
      </c>
    </row>
    <row r="20" spans="1:26" ht="13" thickBot="1" x14ac:dyDescent="0.4">
      <c r="A20" s="29" t="str">
        <f t="shared" ref="A20:G25" si="3">IF(MONTH($A$18)&lt;&gt;MONTH($A$18-(WEEKDAY($A$18,1)-($I$4-1))-IF((WEEKDAY($A$18,1)-($I$4-1))&lt;=0,7,0)+(ROW(A20)-ROW($A$20))*7+(COLUMN(A20)-COLUMN($A$20)+1)),"",$A$18-(WEEKDAY($A$18,1)-($I$4-1))-IF((WEEKDAY($A$18,1)-($I$4-1))&lt;=0,7,0)+(ROW(A20)-ROW($A$20))*7+(COLUMN(A20)-COLUMN($A$20)+1))</f>
        <v/>
      </c>
      <c r="B20" s="29">
        <f t="shared" si="3"/>
        <v>46357</v>
      </c>
      <c r="C20" s="29">
        <f t="shared" si="3"/>
        <v>46358</v>
      </c>
      <c r="D20" s="29">
        <f t="shared" si="3"/>
        <v>46359</v>
      </c>
      <c r="E20" s="29">
        <f t="shared" si="3"/>
        <v>46360</v>
      </c>
      <c r="F20" s="30">
        <f t="shared" si="3"/>
        <v>46361</v>
      </c>
      <c r="G20" s="30">
        <f t="shared" si="3"/>
        <v>46362</v>
      </c>
      <c r="I20" s="31" t="str">
        <f t="shared" ref="I20:O25" si="4">IF(MONTH($I$18)&lt;&gt;MONTH($I$18-(WEEKDAY($I$18,1)-($I$4-1))-IF((WEEKDAY($I$18,1)-($I$4-1))&lt;=0,7,0)+(ROW(I20)-ROW($I$20))*7+(COLUMN(I20)-COLUMN($I$20)+1)),"",$I$18-(WEEKDAY($I$18,1)-($I$4-1))-IF((WEEKDAY($I$18,1)-($I$4-1))&lt;=0,7,0)+(ROW(I20)-ROW($I$20))*7+(COLUMN(I20)-COLUMN($I$20)+1))</f>
        <v/>
      </c>
      <c r="J20" s="31" t="str">
        <f t="shared" si="4"/>
        <v/>
      </c>
      <c r="K20" s="32" t="str">
        <f t="shared" si="4"/>
        <v/>
      </c>
      <c r="L20" s="32" t="str">
        <f t="shared" si="4"/>
        <v/>
      </c>
      <c r="M20" s="32">
        <f t="shared" si="4"/>
        <v>46388</v>
      </c>
      <c r="N20" s="30">
        <f t="shared" si="4"/>
        <v>46389</v>
      </c>
      <c r="O20" s="30">
        <f t="shared" si="4"/>
        <v>46390</v>
      </c>
      <c r="Q20" s="29">
        <f t="shared" ref="Q20:W25" si="5">IF(MONTH($Q$18)&lt;&gt;MONTH($Q$18-(WEEKDAY($Q$18,1)-($I$4-1))-IF((WEEKDAY($Q$18,1)-($I$4-1))&lt;=0,7,0)+(ROW(Q20)-ROW($Q$20))*7+(COLUMN(Q20)-COLUMN($Q$20)+1)),"",$Q$18-(WEEKDAY($Q$18,1)-($I$4-1))-IF((WEEKDAY($Q$18,1)-($I$4-1))&lt;=0,7,0)+(ROW(Q20)-ROW($Q$20))*7+(COLUMN(Q20)-COLUMN($Q$20)+1))</f>
        <v>46419</v>
      </c>
      <c r="R20" s="29">
        <f t="shared" si="5"/>
        <v>46420</v>
      </c>
      <c r="S20" s="29">
        <f t="shared" si="5"/>
        <v>46421</v>
      </c>
      <c r="T20" s="29">
        <f t="shared" si="5"/>
        <v>46422</v>
      </c>
      <c r="U20" s="29">
        <f t="shared" si="5"/>
        <v>46423</v>
      </c>
      <c r="V20" s="30">
        <f t="shared" si="5"/>
        <v>46424</v>
      </c>
      <c r="W20" s="30">
        <f t="shared" si="5"/>
        <v>46425</v>
      </c>
      <c r="Y20" s="51" t="s">
        <v>27</v>
      </c>
      <c r="Z20" s="62" t="s">
        <v>17</v>
      </c>
    </row>
    <row r="21" spans="1:26" ht="13" thickBot="1" x14ac:dyDescent="0.4">
      <c r="A21" s="56">
        <f t="shared" si="3"/>
        <v>46363</v>
      </c>
      <c r="B21" s="32">
        <f t="shared" si="3"/>
        <v>46364</v>
      </c>
      <c r="C21" s="34">
        <f t="shared" si="3"/>
        <v>46365</v>
      </c>
      <c r="D21" s="34">
        <f t="shared" si="3"/>
        <v>46366</v>
      </c>
      <c r="E21" s="34">
        <f t="shared" si="3"/>
        <v>46367</v>
      </c>
      <c r="F21" s="30">
        <f t="shared" si="3"/>
        <v>46368</v>
      </c>
      <c r="G21" s="30">
        <f t="shared" si="3"/>
        <v>46369</v>
      </c>
      <c r="I21" s="32">
        <f t="shared" si="4"/>
        <v>46391</v>
      </c>
      <c r="J21" s="32">
        <f t="shared" si="4"/>
        <v>46392</v>
      </c>
      <c r="K21" s="32">
        <f t="shared" si="4"/>
        <v>46393</v>
      </c>
      <c r="L21" s="29">
        <f t="shared" si="4"/>
        <v>46394</v>
      </c>
      <c r="M21" s="29">
        <f t="shared" si="4"/>
        <v>46395</v>
      </c>
      <c r="N21" s="30">
        <f t="shared" si="4"/>
        <v>46396</v>
      </c>
      <c r="O21" s="30">
        <f t="shared" si="4"/>
        <v>46397</v>
      </c>
      <c r="Q21" s="29">
        <f t="shared" si="5"/>
        <v>46426</v>
      </c>
      <c r="R21" s="29">
        <f t="shared" si="5"/>
        <v>46427</v>
      </c>
      <c r="S21" s="29">
        <f t="shared" si="5"/>
        <v>46428</v>
      </c>
      <c r="T21" s="29">
        <f t="shared" si="5"/>
        <v>46429</v>
      </c>
      <c r="U21" s="29">
        <f t="shared" si="5"/>
        <v>46430</v>
      </c>
      <c r="V21" s="30">
        <f t="shared" si="5"/>
        <v>46431</v>
      </c>
      <c r="W21" s="30">
        <f t="shared" si="5"/>
        <v>46432</v>
      </c>
      <c r="Y21" s="52"/>
      <c r="Z21" s="62"/>
    </row>
    <row r="22" spans="1:26" ht="13" thickBot="1" x14ac:dyDescent="0.4">
      <c r="A22" s="34">
        <f t="shared" si="3"/>
        <v>46370</v>
      </c>
      <c r="B22" s="34">
        <f t="shared" si="3"/>
        <v>46371</v>
      </c>
      <c r="C22" s="34">
        <f t="shared" si="3"/>
        <v>46372</v>
      </c>
      <c r="D22" s="34">
        <f t="shared" si="3"/>
        <v>46373</v>
      </c>
      <c r="E22" s="34">
        <f t="shared" si="3"/>
        <v>46374</v>
      </c>
      <c r="F22" s="30">
        <f t="shared" si="3"/>
        <v>46375</v>
      </c>
      <c r="G22" s="30">
        <f t="shared" si="3"/>
        <v>46376</v>
      </c>
      <c r="I22" s="29">
        <f t="shared" si="4"/>
        <v>46398</v>
      </c>
      <c r="J22" s="29">
        <f t="shared" si="4"/>
        <v>46399</v>
      </c>
      <c r="K22" s="29">
        <f t="shared" si="4"/>
        <v>46400</v>
      </c>
      <c r="L22" s="29">
        <f t="shared" si="4"/>
        <v>46401</v>
      </c>
      <c r="M22" s="29">
        <f t="shared" si="4"/>
        <v>46402</v>
      </c>
      <c r="N22" s="30">
        <f t="shared" si="4"/>
        <v>46403</v>
      </c>
      <c r="O22" s="30">
        <f t="shared" si="4"/>
        <v>46404</v>
      </c>
      <c r="Q22" s="29">
        <f t="shared" si="5"/>
        <v>46433</v>
      </c>
      <c r="R22" s="29">
        <f t="shared" si="5"/>
        <v>46434</v>
      </c>
      <c r="S22" s="29">
        <f t="shared" si="5"/>
        <v>46435</v>
      </c>
      <c r="T22" s="29">
        <f t="shared" si="5"/>
        <v>46436</v>
      </c>
      <c r="U22" s="29">
        <f t="shared" si="5"/>
        <v>46437</v>
      </c>
      <c r="V22" s="30">
        <f t="shared" si="5"/>
        <v>46438</v>
      </c>
      <c r="W22" s="30">
        <f t="shared" si="5"/>
        <v>46439</v>
      </c>
      <c r="Y22" s="51" t="s">
        <v>32</v>
      </c>
      <c r="Z22" s="62" t="s">
        <v>19</v>
      </c>
    </row>
    <row r="23" spans="1:26" ht="13" thickBot="1" x14ac:dyDescent="0.4">
      <c r="A23" s="34">
        <f t="shared" si="3"/>
        <v>46377</v>
      </c>
      <c r="B23" s="34">
        <f t="shared" si="3"/>
        <v>46378</v>
      </c>
      <c r="C23" s="32">
        <f t="shared" si="3"/>
        <v>46379</v>
      </c>
      <c r="D23" s="32">
        <f t="shared" si="3"/>
        <v>46380</v>
      </c>
      <c r="E23" s="32">
        <f t="shared" si="3"/>
        <v>46381</v>
      </c>
      <c r="F23" s="30">
        <f t="shared" si="3"/>
        <v>46382</v>
      </c>
      <c r="G23" s="30">
        <f t="shared" si="3"/>
        <v>46383</v>
      </c>
      <c r="I23" s="29">
        <f t="shared" si="4"/>
        <v>46405</v>
      </c>
      <c r="J23" s="29">
        <f t="shared" si="4"/>
        <v>46406</v>
      </c>
      <c r="K23" s="29">
        <f t="shared" si="4"/>
        <v>46407</v>
      </c>
      <c r="L23" s="29">
        <f t="shared" si="4"/>
        <v>46408</v>
      </c>
      <c r="M23" s="29">
        <f t="shared" si="4"/>
        <v>46409</v>
      </c>
      <c r="N23" s="30">
        <f t="shared" si="4"/>
        <v>46410</v>
      </c>
      <c r="O23" s="30">
        <f t="shared" si="4"/>
        <v>46411</v>
      </c>
      <c r="Q23" s="29">
        <f t="shared" si="5"/>
        <v>46440</v>
      </c>
      <c r="R23" s="29">
        <f t="shared" si="5"/>
        <v>46441</v>
      </c>
      <c r="S23" s="29">
        <f t="shared" si="5"/>
        <v>46442</v>
      </c>
      <c r="T23" s="29">
        <f t="shared" si="5"/>
        <v>46443</v>
      </c>
      <c r="U23" s="29">
        <f t="shared" si="5"/>
        <v>46444</v>
      </c>
      <c r="V23" s="30">
        <f t="shared" si="5"/>
        <v>46445</v>
      </c>
      <c r="W23" s="30">
        <f t="shared" si="5"/>
        <v>46446</v>
      </c>
      <c r="Y23" s="51" t="s">
        <v>33</v>
      </c>
      <c r="Z23" s="62" t="s">
        <v>18</v>
      </c>
    </row>
    <row r="24" spans="1:26" ht="13" thickBot="1" x14ac:dyDescent="0.4">
      <c r="A24" s="32">
        <f t="shared" si="3"/>
        <v>46384</v>
      </c>
      <c r="B24" s="32">
        <f t="shared" si="3"/>
        <v>46385</v>
      </c>
      <c r="C24" s="32">
        <f t="shared" si="3"/>
        <v>46386</v>
      </c>
      <c r="D24" s="32">
        <f t="shared" si="3"/>
        <v>46387</v>
      </c>
      <c r="E24" s="32" t="str">
        <f t="shared" si="3"/>
        <v/>
      </c>
      <c r="F24" s="30" t="str">
        <f t="shared" si="3"/>
        <v/>
      </c>
      <c r="G24" s="30" t="str">
        <f t="shared" si="3"/>
        <v/>
      </c>
      <c r="I24" s="29">
        <f t="shared" si="4"/>
        <v>46412</v>
      </c>
      <c r="J24" s="29">
        <f t="shared" si="4"/>
        <v>46413</v>
      </c>
      <c r="K24" s="29">
        <f t="shared" si="4"/>
        <v>46414</v>
      </c>
      <c r="L24" s="29">
        <f t="shared" si="4"/>
        <v>46415</v>
      </c>
      <c r="M24" s="29">
        <f t="shared" si="4"/>
        <v>46416</v>
      </c>
      <c r="N24" s="30">
        <f t="shared" si="4"/>
        <v>46417</v>
      </c>
      <c r="O24" s="30">
        <f t="shared" si="4"/>
        <v>46418</v>
      </c>
      <c r="Q24" s="29" t="str">
        <f t="shared" si="5"/>
        <v/>
      </c>
      <c r="R24" s="29" t="str">
        <f t="shared" si="5"/>
        <v/>
      </c>
      <c r="S24" s="29" t="str">
        <f t="shared" si="5"/>
        <v/>
      </c>
      <c r="T24" s="29" t="str">
        <f t="shared" si="5"/>
        <v/>
      </c>
      <c r="U24" s="29" t="str">
        <f t="shared" si="5"/>
        <v/>
      </c>
      <c r="V24" s="30" t="str">
        <f t="shared" si="5"/>
        <v/>
      </c>
      <c r="W24" s="37" t="str">
        <f t="shared" si="5"/>
        <v/>
      </c>
      <c r="Z24" s="62"/>
    </row>
    <row r="25" spans="1:26" ht="13" thickBot="1" x14ac:dyDescent="0.4">
      <c r="A25" s="32" t="str">
        <f t="shared" si="3"/>
        <v/>
      </c>
      <c r="B25" s="32" t="str">
        <f t="shared" si="3"/>
        <v/>
      </c>
      <c r="C25" s="38" t="str">
        <f t="shared" si="3"/>
        <v/>
      </c>
      <c r="D25" s="38" t="str">
        <f t="shared" si="3"/>
        <v/>
      </c>
      <c r="E25" s="38" t="str">
        <f t="shared" si="3"/>
        <v/>
      </c>
      <c r="F25" s="38" t="str">
        <f t="shared" si="3"/>
        <v/>
      </c>
      <c r="G25" s="38" t="str">
        <f t="shared" si="3"/>
        <v/>
      </c>
      <c r="I25" s="29" t="str">
        <f t="shared" si="4"/>
        <v/>
      </c>
      <c r="J25" s="29" t="str">
        <f t="shared" si="4"/>
        <v/>
      </c>
      <c r="K25" s="37" t="str">
        <f t="shared" si="4"/>
        <v/>
      </c>
      <c r="L25" s="37" t="str">
        <f t="shared" si="4"/>
        <v/>
      </c>
      <c r="M25" s="37" t="str">
        <f t="shared" si="4"/>
        <v/>
      </c>
      <c r="N25" s="37" t="str">
        <f t="shared" si="4"/>
        <v/>
      </c>
      <c r="O25" s="37" t="str">
        <f t="shared" si="4"/>
        <v/>
      </c>
      <c r="Q25" s="37" t="str">
        <f t="shared" si="5"/>
        <v/>
      </c>
      <c r="R25" s="37" t="str">
        <f t="shared" si="5"/>
        <v/>
      </c>
      <c r="S25" s="37" t="str">
        <f t="shared" si="5"/>
        <v/>
      </c>
      <c r="T25" s="37" t="str">
        <f t="shared" si="5"/>
        <v/>
      </c>
      <c r="U25" s="37" t="str">
        <f t="shared" si="5"/>
        <v/>
      </c>
      <c r="V25" s="37" t="str">
        <f t="shared" si="5"/>
        <v/>
      </c>
      <c r="W25" s="37" t="str">
        <f t="shared" si="5"/>
        <v/>
      </c>
      <c r="Y25" s="51" t="s">
        <v>24</v>
      </c>
      <c r="Z25" s="62" t="s">
        <v>29</v>
      </c>
    </row>
    <row r="26" spans="1:26" ht="13" thickBot="1" x14ac:dyDescent="0.4">
      <c r="Y26" s="51" t="s">
        <v>34</v>
      </c>
      <c r="Z26" s="62" t="s">
        <v>35</v>
      </c>
    </row>
    <row r="27" spans="1:26" ht="13" thickBot="1" x14ac:dyDescent="0.4">
      <c r="A27" s="69">
        <f>DATE(YEAR(Q18),MONTH(Q18)+1,1)</f>
        <v>46447</v>
      </c>
      <c r="B27" s="70"/>
      <c r="C27" s="70"/>
      <c r="D27" s="70"/>
      <c r="E27" s="70"/>
      <c r="F27" s="70"/>
      <c r="G27" s="71"/>
      <c r="I27" s="69">
        <f>DATE(YEAR(A27),MONTH(A27)+1,1)</f>
        <v>46478</v>
      </c>
      <c r="J27" s="70"/>
      <c r="K27" s="70"/>
      <c r="L27" s="70"/>
      <c r="M27" s="70"/>
      <c r="N27" s="70"/>
      <c r="O27" s="71"/>
      <c r="Q27" s="69">
        <f>DATE(YEAR(I27),MONTH(I27)+1,1)</f>
        <v>46508</v>
      </c>
      <c r="R27" s="70"/>
      <c r="S27" s="70"/>
      <c r="T27" s="70"/>
      <c r="U27" s="70"/>
      <c r="V27" s="70"/>
      <c r="W27" s="71"/>
      <c r="Y27" s="51" t="s">
        <v>25</v>
      </c>
      <c r="Z27" s="62" t="s">
        <v>26</v>
      </c>
    </row>
    <row r="28" spans="1:26" ht="13" thickBot="1" x14ac:dyDescent="0.4">
      <c r="A28" s="45" t="str">
        <f>$A$10</f>
        <v>lu</v>
      </c>
      <c r="B28" s="46" t="str">
        <f>$B$10</f>
        <v>ma</v>
      </c>
      <c r="C28" s="46" t="str">
        <f>$C$10</f>
        <v>mi</v>
      </c>
      <c r="D28" s="46" t="str">
        <f>$D$10</f>
        <v>ju</v>
      </c>
      <c r="E28" s="46" t="str">
        <f>$E$10</f>
        <v>vi</v>
      </c>
      <c r="F28" s="46" t="str">
        <f>$F$10</f>
        <v>sa</v>
      </c>
      <c r="G28" s="47" t="str">
        <f>$G$10</f>
        <v>do</v>
      </c>
      <c r="I28" s="45" t="str">
        <f>$A$10</f>
        <v>lu</v>
      </c>
      <c r="J28" s="46" t="str">
        <f>$B$10</f>
        <v>ma</v>
      </c>
      <c r="K28" s="46" t="str">
        <f>$C$10</f>
        <v>mi</v>
      </c>
      <c r="L28" s="46" t="str">
        <f>$D$10</f>
        <v>ju</v>
      </c>
      <c r="M28" s="46" t="str">
        <f>$E$10</f>
        <v>vi</v>
      </c>
      <c r="N28" s="46" t="str">
        <f>$F$10</f>
        <v>sa</v>
      </c>
      <c r="O28" s="47" t="str">
        <f>$G$10</f>
        <v>do</v>
      </c>
      <c r="Q28" s="45" t="str">
        <f>$A$10</f>
        <v>lu</v>
      </c>
      <c r="R28" s="46" t="str">
        <f>$B$10</f>
        <v>ma</v>
      </c>
      <c r="S28" s="46" t="str">
        <f>$C$10</f>
        <v>mi</v>
      </c>
      <c r="T28" s="46" t="str">
        <f>$D$10</f>
        <v>ju</v>
      </c>
      <c r="U28" s="46" t="str">
        <f>$E$10</f>
        <v>vi</v>
      </c>
      <c r="V28" s="46" t="str">
        <f>$F$10</f>
        <v>sa</v>
      </c>
      <c r="W28" s="47" t="str">
        <f>$G$10</f>
        <v>do</v>
      </c>
      <c r="Y28" s="51" t="s">
        <v>16</v>
      </c>
      <c r="Z28" s="62" t="s">
        <v>30</v>
      </c>
    </row>
    <row r="29" spans="1:26" x14ac:dyDescent="0.35">
      <c r="A29" s="29">
        <f t="shared" ref="A29:G34" si="6">IF(MONTH($A$27)&lt;&gt;MONTH($A$27-(WEEKDAY($A$27,1)-($I$4-1))-IF((WEEKDAY($A$27,1)-($I$4-1))&lt;=0,7,0)+(ROW(A29)-ROW($A$29))*7+(COLUMN(A29)-COLUMN($A$29)+1)),"",$A$27-(WEEKDAY($A$27,1)-($I$4-1))-IF((WEEKDAY($A$27,1)-($I$4-1))&lt;=0,7,0)+(ROW(A29)-ROW($A$29))*7+(COLUMN(A29)-COLUMN($A$29)+1))</f>
        <v>46447</v>
      </c>
      <c r="B29" s="29">
        <f t="shared" si="6"/>
        <v>46448</v>
      </c>
      <c r="C29" s="29">
        <f t="shared" si="6"/>
        <v>46449</v>
      </c>
      <c r="D29" s="29">
        <f t="shared" si="6"/>
        <v>46450</v>
      </c>
      <c r="E29" s="29">
        <f t="shared" si="6"/>
        <v>46451</v>
      </c>
      <c r="F29" s="30">
        <f t="shared" si="6"/>
        <v>46452</v>
      </c>
      <c r="G29" s="30">
        <f t="shared" si="6"/>
        <v>46453</v>
      </c>
      <c r="I29" s="32" t="str">
        <f t="shared" ref="I29:O34" si="7">IF(MONTH($I$27)&lt;&gt;MONTH($I$27-(WEEKDAY($I$27,1)-($I$4-1))-IF((WEEKDAY($I$27,1)-($I$4-1))&lt;=0,7,0)+(ROW(I29)-ROW($I$29))*7+(COLUMN(I29)-COLUMN($I$29)+1)),"",$I$27-(WEEKDAY($I$27,1)-($I$4-1))-IF((WEEKDAY($I$27,1)-($I$4-1))&lt;=0,7,0)+(ROW(I29)-ROW($I$29))*7+(COLUMN(I29)-COLUMN($I$29)+1))</f>
        <v/>
      </c>
      <c r="J29" s="29" t="str">
        <f t="shared" si="7"/>
        <v/>
      </c>
      <c r="K29" s="29" t="str">
        <f t="shared" si="7"/>
        <v/>
      </c>
      <c r="L29" s="32">
        <f t="shared" si="7"/>
        <v>46478</v>
      </c>
      <c r="M29" s="32">
        <f t="shared" si="7"/>
        <v>46479</v>
      </c>
      <c r="N29" s="30">
        <f t="shared" si="7"/>
        <v>46480</v>
      </c>
      <c r="O29" s="30">
        <f t="shared" si="7"/>
        <v>46481</v>
      </c>
      <c r="Q29" s="32" t="str">
        <f t="shared" ref="Q29:W34" si="8">IF(MONTH($Q$27)&lt;&gt;MONTH($Q$27-(WEEKDAY($Q$27,1)-($I$4-1))-IF((WEEKDAY($Q$27,1)-($I$4-1))&lt;=0,7,0)+(ROW(Q29)-ROW($Q$29))*7+(COLUMN(Q29)-COLUMN($Q$29)+1)),"",$Q$27-(WEEKDAY($Q$27,1)-($I$4-1))-IF((WEEKDAY($Q$27,1)-($I$4-1))&lt;=0,7,0)+(ROW(Q29)-ROW($Q$29))*7+(COLUMN(Q29)-COLUMN($Q$29)+1))</f>
        <v/>
      </c>
      <c r="R29" s="29" t="str">
        <f t="shared" si="8"/>
        <v/>
      </c>
      <c r="S29" s="32" t="str">
        <f t="shared" si="8"/>
        <v/>
      </c>
      <c r="T29" s="32" t="str">
        <f t="shared" si="8"/>
        <v/>
      </c>
      <c r="U29" s="32" t="str">
        <f t="shared" si="8"/>
        <v/>
      </c>
      <c r="V29" s="32">
        <f t="shared" si="8"/>
        <v>46508</v>
      </c>
      <c r="W29" s="30">
        <f t="shared" si="8"/>
        <v>46509</v>
      </c>
      <c r="Z29" s="63"/>
    </row>
    <row r="30" spans="1:26" x14ac:dyDescent="0.35">
      <c r="A30" s="29">
        <f t="shared" si="6"/>
        <v>46454</v>
      </c>
      <c r="B30" s="29">
        <f t="shared" si="6"/>
        <v>46455</v>
      </c>
      <c r="C30" s="29">
        <f t="shared" si="6"/>
        <v>46456</v>
      </c>
      <c r="D30" s="29">
        <f t="shared" si="6"/>
        <v>46457</v>
      </c>
      <c r="E30" s="29">
        <f t="shared" si="6"/>
        <v>46458</v>
      </c>
      <c r="F30" s="30">
        <f t="shared" si="6"/>
        <v>46459</v>
      </c>
      <c r="G30" s="30">
        <f t="shared" si="6"/>
        <v>46460</v>
      </c>
      <c r="I30" s="32">
        <f t="shared" si="7"/>
        <v>46482</v>
      </c>
      <c r="J30" s="29">
        <f t="shared" si="7"/>
        <v>46483</v>
      </c>
      <c r="K30" s="29">
        <f t="shared" si="7"/>
        <v>46484</v>
      </c>
      <c r="L30" s="29">
        <f t="shared" si="7"/>
        <v>46485</v>
      </c>
      <c r="M30" s="29">
        <f t="shared" si="7"/>
        <v>46486</v>
      </c>
      <c r="N30" s="30">
        <f t="shared" si="7"/>
        <v>46487</v>
      </c>
      <c r="O30" s="30">
        <f t="shared" si="7"/>
        <v>46488</v>
      </c>
      <c r="Q30" s="34">
        <f t="shared" si="8"/>
        <v>46510</v>
      </c>
      <c r="R30" s="29">
        <f t="shared" si="8"/>
        <v>46511</v>
      </c>
      <c r="S30" s="29">
        <f t="shared" si="8"/>
        <v>46512</v>
      </c>
      <c r="T30" s="29">
        <f t="shared" si="8"/>
        <v>46513</v>
      </c>
      <c r="U30" s="29">
        <f t="shared" si="8"/>
        <v>46514</v>
      </c>
      <c r="V30" s="30">
        <f t="shared" si="8"/>
        <v>46515</v>
      </c>
      <c r="W30" s="30">
        <f t="shared" si="8"/>
        <v>46516</v>
      </c>
    </row>
    <row r="31" spans="1:26" x14ac:dyDescent="0.35">
      <c r="A31" s="29">
        <f t="shared" si="6"/>
        <v>46461</v>
      </c>
      <c r="B31" s="56">
        <f t="shared" si="6"/>
        <v>46462</v>
      </c>
      <c r="C31" s="56">
        <f t="shared" si="6"/>
        <v>46463</v>
      </c>
      <c r="D31" s="56">
        <f t="shared" si="6"/>
        <v>46464</v>
      </c>
      <c r="E31" s="32">
        <f t="shared" si="6"/>
        <v>46465</v>
      </c>
      <c r="F31" s="30">
        <f t="shared" si="6"/>
        <v>46466</v>
      </c>
      <c r="G31" s="30">
        <f t="shared" si="6"/>
        <v>46467</v>
      </c>
      <c r="I31" s="29">
        <f t="shared" si="7"/>
        <v>46489</v>
      </c>
      <c r="J31" s="29">
        <f t="shared" si="7"/>
        <v>46490</v>
      </c>
      <c r="K31" s="29">
        <f t="shared" si="7"/>
        <v>46491</v>
      </c>
      <c r="L31" s="29">
        <f t="shared" si="7"/>
        <v>46492</v>
      </c>
      <c r="M31" s="29">
        <f t="shared" si="7"/>
        <v>46493</v>
      </c>
      <c r="N31" s="30">
        <f t="shared" si="7"/>
        <v>46494</v>
      </c>
      <c r="O31" s="30">
        <f t="shared" si="7"/>
        <v>46495</v>
      </c>
      <c r="Q31" s="29">
        <f t="shared" si="8"/>
        <v>46517</v>
      </c>
      <c r="R31" s="29">
        <f t="shared" si="8"/>
        <v>46518</v>
      </c>
      <c r="S31" s="29">
        <f t="shared" si="8"/>
        <v>46519</v>
      </c>
      <c r="T31" s="29">
        <f t="shared" si="8"/>
        <v>46520</v>
      </c>
      <c r="U31" s="29">
        <f t="shared" si="8"/>
        <v>46521</v>
      </c>
      <c r="V31" s="30">
        <f t="shared" si="8"/>
        <v>46522</v>
      </c>
      <c r="W31" s="30">
        <f t="shared" si="8"/>
        <v>46523</v>
      </c>
      <c r="Z31" s="63"/>
    </row>
    <row r="32" spans="1:26" x14ac:dyDescent="0.35">
      <c r="A32" s="34">
        <f t="shared" si="6"/>
        <v>46468</v>
      </c>
      <c r="B32" s="34">
        <f t="shared" si="6"/>
        <v>46469</v>
      </c>
      <c r="C32" s="34">
        <f t="shared" si="6"/>
        <v>46470</v>
      </c>
      <c r="D32" s="32">
        <f t="shared" si="6"/>
        <v>46471</v>
      </c>
      <c r="E32" s="32">
        <f t="shared" si="6"/>
        <v>46472</v>
      </c>
      <c r="F32" s="30">
        <f t="shared" si="6"/>
        <v>46473</v>
      </c>
      <c r="G32" s="30">
        <f t="shared" si="6"/>
        <v>46474</v>
      </c>
      <c r="I32" s="29">
        <f t="shared" si="7"/>
        <v>46496</v>
      </c>
      <c r="J32" s="29">
        <f t="shared" si="7"/>
        <v>46497</v>
      </c>
      <c r="K32" s="29">
        <f t="shared" si="7"/>
        <v>46498</v>
      </c>
      <c r="L32" s="29">
        <f t="shared" si="7"/>
        <v>46499</v>
      </c>
      <c r="M32" s="29">
        <f t="shared" si="7"/>
        <v>46500</v>
      </c>
      <c r="N32" s="30">
        <f t="shared" si="7"/>
        <v>46501</v>
      </c>
      <c r="O32" s="30">
        <f t="shared" si="7"/>
        <v>46502</v>
      </c>
      <c r="Q32" s="29">
        <f t="shared" si="8"/>
        <v>46524</v>
      </c>
      <c r="R32" s="29">
        <f t="shared" si="8"/>
        <v>46525</v>
      </c>
      <c r="S32" s="29">
        <f t="shared" si="8"/>
        <v>46526</v>
      </c>
      <c r="T32" s="29">
        <f t="shared" si="8"/>
        <v>46527</v>
      </c>
      <c r="U32" s="29">
        <f t="shared" si="8"/>
        <v>46528</v>
      </c>
      <c r="V32" s="30">
        <f t="shared" si="8"/>
        <v>46529</v>
      </c>
      <c r="W32" s="30">
        <f t="shared" si="8"/>
        <v>46530</v>
      </c>
      <c r="Z32" s="63"/>
    </row>
    <row r="33" spans="1:26" ht="13" thickBot="1" x14ac:dyDescent="0.4">
      <c r="A33" s="32">
        <f t="shared" si="6"/>
        <v>46475</v>
      </c>
      <c r="B33" s="32">
        <f t="shared" si="6"/>
        <v>46476</v>
      </c>
      <c r="C33" s="32">
        <f t="shared" si="6"/>
        <v>46477</v>
      </c>
      <c r="D33" s="29" t="str">
        <f t="shared" si="6"/>
        <v/>
      </c>
      <c r="E33" s="29" t="str">
        <f t="shared" si="6"/>
        <v/>
      </c>
      <c r="F33" s="30" t="str">
        <f t="shared" si="6"/>
        <v/>
      </c>
      <c r="G33" s="30" t="str">
        <f t="shared" si="6"/>
        <v/>
      </c>
      <c r="I33" s="29">
        <f t="shared" si="7"/>
        <v>46503</v>
      </c>
      <c r="J33" s="29">
        <f t="shared" si="7"/>
        <v>46504</v>
      </c>
      <c r="K33" s="29">
        <f t="shared" si="7"/>
        <v>46505</v>
      </c>
      <c r="L33" s="29">
        <f t="shared" si="7"/>
        <v>46506</v>
      </c>
      <c r="M33" s="29">
        <f t="shared" si="7"/>
        <v>46507</v>
      </c>
      <c r="N33" s="30" t="str">
        <f t="shared" si="7"/>
        <v/>
      </c>
      <c r="O33" s="30" t="str">
        <f t="shared" si="7"/>
        <v/>
      </c>
      <c r="Q33" s="29">
        <f t="shared" si="8"/>
        <v>46531</v>
      </c>
      <c r="R33" s="29">
        <f t="shared" si="8"/>
        <v>46532</v>
      </c>
      <c r="S33" s="29">
        <f t="shared" si="8"/>
        <v>46533</v>
      </c>
      <c r="T33" s="29">
        <f t="shared" si="8"/>
        <v>46534</v>
      </c>
      <c r="U33" s="29">
        <f t="shared" si="8"/>
        <v>46535</v>
      </c>
      <c r="V33" s="30">
        <f t="shared" si="8"/>
        <v>46536</v>
      </c>
      <c r="W33" s="30">
        <f t="shared" si="8"/>
        <v>46537</v>
      </c>
    </row>
    <row r="34" spans="1:26" ht="13" thickBot="1" x14ac:dyDescent="0.4">
      <c r="A34" s="29" t="str">
        <f t="shared" si="6"/>
        <v/>
      </c>
      <c r="B34" s="29" t="str">
        <f t="shared" si="6"/>
        <v/>
      </c>
      <c r="C34" s="36" t="str">
        <f t="shared" si="6"/>
        <v/>
      </c>
      <c r="D34" s="36" t="str">
        <f t="shared" si="6"/>
        <v/>
      </c>
      <c r="E34" s="36" t="str">
        <f t="shared" si="6"/>
        <v/>
      </c>
      <c r="F34" s="36" t="str">
        <f t="shared" si="6"/>
        <v/>
      </c>
      <c r="G34" s="36" t="str">
        <f t="shared" si="6"/>
        <v/>
      </c>
      <c r="I34" s="31" t="str">
        <f t="shared" si="7"/>
        <v/>
      </c>
      <c r="J34" s="36" t="str">
        <f t="shared" si="7"/>
        <v/>
      </c>
      <c r="K34" s="36" t="str">
        <f t="shared" si="7"/>
        <v/>
      </c>
      <c r="L34" s="36" t="str">
        <f t="shared" si="7"/>
        <v/>
      </c>
      <c r="M34" s="36" t="str">
        <f t="shared" si="7"/>
        <v/>
      </c>
      <c r="N34" s="36" t="str">
        <f t="shared" si="7"/>
        <v/>
      </c>
      <c r="O34" s="36" t="str">
        <f t="shared" si="7"/>
        <v/>
      </c>
      <c r="Q34" s="29">
        <f t="shared" si="8"/>
        <v>46538</v>
      </c>
      <c r="R34" s="29" t="str">
        <f t="shared" si="8"/>
        <v/>
      </c>
      <c r="S34" s="29" t="str">
        <f t="shared" si="8"/>
        <v/>
      </c>
      <c r="T34" s="29" t="str">
        <f t="shared" si="8"/>
        <v/>
      </c>
      <c r="U34" s="29" t="str">
        <f t="shared" si="8"/>
        <v/>
      </c>
      <c r="V34" s="29" t="str">
        <f t="shared" si="8"/>
        <v/>
      </c>
      <c r="W34" s="29" t="str">
        <f t="shared" si="8"/>
        <v/>
      </c>
      <c r="Z34" s="62"/>
    </row>
    <row r="35" spans="1:26" ht="13" thickBot="1" x14ac:dyDescent="0.4">
      <c r="X35" s="39"/>
      <c r="Y35" s="55" t="s">
        <v>41</v>
      </c>
      <c r="Z35" s="58" t="s">
        <v>42</v>
      </c>
    </row>
    <row r="36" spans="1:26" ht="13" thickBot="1" x14ac:dyDescent="0.4">
      <c r="A36" s="69">
        <f>DATE(YEAR(Q27),MONTH(Q27)+1,1)</f>
        <v>46539</v>
      </c>
      <c r="B36" s="70"/>
      <c r="C36" s="70"/>
      <c r="D36" s="70"/>
      <c r="E36" s="70"/>
      <c r="F36" s="70"/>
      <c r="G36" s="71"/>
      <c r="I36" s="69">
        <f>DATE(YEAR(A36),MONTH(A36)+1,1)</f>
        <v>46569</v>
      </c>
      <c r="J36" s="70"/>
      <c r="K36" s="70"/>
      <c r="L36" s="70"/>
      <c r="M36" s="70"/>
      <c r="N36" s="70"/>
      <c r="O36" s="71"/>
      <c r="Q36" s="69">
        <f>DATE(YEAR(I36),MONTH(I36)+1,1)</f>
        <v>46600</v>
      </c>
      <c r="R36" s="70"/>
      <c r="S36" s="70"/>
      <c r="T36" s="70"/>
      <c r="U36" s="70"/>
      <c r="V36" s="70"/>
      <c r="W36" s="71"/>
      <c r="X36" s="39"/>
      <c r="Z36" s="49"/>
    </row>
    <row r="37" spans="1:26" ht="13" thickBot="1" x14ac:dyDescent="0.4">
      <c r="A37" s="45" t="str">
        <f>$A$10</f>
        <v>lu</v>
      </c>
      <c r="B37" s="46" t="str">
        <f>$B$10</f>
        <v>ma</v>
      </c>
      <c r="C37" s="46" t="str">
        <f>$C$10</f>
        <v>mi</v>
      </c>
      <c r="D37" s="46" t="str">
        <f>$D$10</f>
        <v>ju</v>
      </c>
      <c r="E37" s="46" t="str">
        <f>$E$10</f>
        <v>vi</v>
      </c>
      <c r="F37" s="46" t="str">
        <f>$F$10</f>
        <v>sa</v>
      </c>
      <c r="G37" s="47" t="str">
        <f>$G$10</f>
        <v>do</v>
      </c>
      <c r="I37" s="45" t="str">
        <f>$A$10</f>
        <v>lu</v>
      </c>
      <c r="J37" s="46" t="str">
        <f>$B$10</f>
        <v>ma</v>
      </c>
      <c r="K37" s="46" t="str">
        <f>$C$10</f>
        <v>mi</v>
      </c>
      <c r="L37" s="46" t="str">
        <f>$D$10</f>
        <v>ju</v>
      </c>
      <c r="M37" s="46" t="str">
        <f>$E$10</f>
        <v>vi</v>
      </c>
      <c r="N37" s="46" t="str">
        <f>$F$10</f>
        <v>sa</v>
      </c>
      <c r="O37" s="47" t="str">
        <f>$G$10</f>
        <v>do</v>
      </c>
      <c r="Q37" s="45" t="str">
        <f>$A$10</f>
        <v>lu</v>
      </c>
      <c r="R37" s="46" t="str">
        <f>$B$10</f>
        <v>ma</v>
      </c>
      <c r="S37" s="46" t="str">
        <f>$C$10</f>
        <v>mi</v>
      </c>
      <c r="T37" s="46" t="str">
        <f>$D$10</f>
        <v>ju</v>
      </c>
      <c r="U37" s="46" t="str">
        <f>$E$10</f>
        <v>vi</v>
      </c>
      <c r="V37" s="46" t="str">
        <f>$F$10</f>
        <v>sa</v>
      </c>
      <c r="W37" s="47" t="str">
        <f>$G$10</f>
        <v>do</v>
      </c>
      <c r="X37" s="39"/>
      <c r="Y37" s="54" t="s">
        <v>36</v>
      </c>
    </row>
    <row r="38" spans="1:26" ht="13" thickBot="1" x14ac:dyDescent="0.4">
      <c r="A38" s="29" t="str">
        <f t="shared" ref="A38:G43" si="9">IF(MONTH($A$36)&lt;&gt;MONTH($A$36-(WEEKDAY($A$36,1)-($I$4-1))-IF((WEEKDAY($A$36,1)-($I$4-1))&lt;=0,7,0)+(ROW(A38)-ROW($A$38))*7+(COLUMN(A38)-COLUMN($A$38)+1)),"",$A$36-(WEEKDAY($A$36,1)-($I$4-1))-IF((WEEKDAY($A$36,1)-($I$4-1))&lt;=0,7,0)+(ROW(A38)-ROW($A$38))*7+(COLUMN(A38)-COLUMN($A$38)+1))</f>
        <v/>
      </c>
      <c r="B38" s="29">
        <f t="shared" si="9"/>
        <v>46539</v>
      </c>
      <c r="C38" s="29">
        <f t="shared" si="9"/>
        <v>46540</v>
      </c>
      <c r="D38" s="29">
        <f t="shared" si="9"/>
        <v>46541</v>
      </c>
      <c r="E38" s="29">
        <f t="shared" si="9"/>
        <v>46542</v>
      </c>
      <c r="F38" s="30">
        <f t="shared" si="9"/>
        <v>46543</v>
      </c>
      <c r="G38" s="30">
        <f t="shared" si="9"/>
        <v>46544</v>
      </c>
      <c r="I38" s="40" t="str">
        <f t="shared" ref="I38:O43" si="10">IF(MONTH($I$36)&lt;&gt;MONTH($I$36-(WEEKDAY($I$36,1)-($I$4-1))-IF((WEEKDAY($I$36,1)-($I$4-1))&lt;=0,7,0)+(ROW(I38)-ROW($I$38))*7+(COLUMN(I38)-COLUMN($I$38)+1)),"",$I$36-(WEEKDAY($I$36,1)-($I$4-1))-IF((WEEKDAY($I$36,1)-($I$4-1))&lt;=0,7,0)+(ROW(I38)-ROW($I$38))*7+(COLUMN(I38)-COLUMN($I$38)+1))</f>
        <v/>
      </c>
      <c r="J38" s="40" t="str">
        <f t="shared" si="10"/>
        <v/>
      </c>
      <c r="K38" s="40" t="str">
        <f t="shared" si="10"/>
        <v/>
      </c>
      <c r="L38" s="40">
        <f t="shared" si="10"/>
        <v>46569</v>
      </c>
      <c r="M38" s="40">
        <f t="shared" si="10"/>
        <v>46570</v>
      </c>
      <c r="N38" s="30">
        <f t="shared" si="10"/>
        <v>46571</v>
      </c>
      <c r="O38" s="30">
        <f t="shared" si="10"/>
        <v>46572</v>
      </c>
      <c r="Q38" s="40" t="str">
        <f t="shared" ref="Q38:W43" si="11">IF(MONTH($Q$36)&lt;&gt;MONTH($Q$36-(WEEKDAY($Q$36,1)-($I$4-1))-IF((WEEKDAY($Q$36,1)-($I$4-1))&lt;=0,7,0)+(ROW(Q38)-ROW($Q$38))*7+(COLUMN(Q38)-COLUMN($Q$38)+1)),"",$Q$36-(WEEKDAY($Q$36,1)-($I$4-1))-IF((WEEKDAY($Q$36,1)-($I$4-1))&lt;=0,7,0)+(ROW(Q38)-ROW($Q$38))*7+(COLUMN(Q38)-COLUMN($Q$38)+1))</f>
        <v/>
      </c>
      <c r="R38" s="40" t="str">
        <f t="shared" si="11"/>
        <v/>
      </c>
      <c r="S38" s="40" t="str">
        <f t="shared" si="11"/>
        <v/>
      </c>
      <c r="T38" s="40" t="str">
        <f t="shared" si="11"/>
        <v/>
      </c>
      <c r="U38" s="40" t="str">
        <f t="shared" si="11"/>
        <v/>
      </c>
      <c r="V38" s="30" t="str">
        <f t="shared" si="11"/>
        <v/>
      </c>
      <c r="W38" s="30">
        <f t="shared" si="11"/>
        <v>46600</v>
      </c>
      <c r="X38" s="39"/>
      <c r="Y38" s="64">
        <v>46363</v>
      </c>
      <c r="Z38" s="57" t="s">
        <v>31</v>
      </c>
    </row>
    <row r="39" spans="1:26" ht="13" thickBot="1" x14ac:dyDescent="0.4">
      <c r="A39" s="29">
        <f t="shared" si="9"/>
        <v>46545</v>
      </c>
      <c r="B39" s="29">
        <f t="shared" si="9"/>
        <v>46546</v>
      </c>
      <c r="C39" s="29">
        <f t="shared" si="9"/>
        <v>46547</v>
      </c>
      <c r="D39" s="29">
        <f t="shared" si="9"/>
        <v>46548</v>
      </c>
      <c r="E39" s="29">
        <f t="shared" si="9"/>
        <v>46549</v>
      </c>
      <c r="F39" s="30">
        <f t="shared" si="9"/>
        <v>46550</v>
      </c>
      <c r="G39" s="30">
        <f t="shared" si="9"/>
        <v>46551</v>
      </c>
      <c r="I39" s="40">
        <f t="shared" si="10"/>
        <v>46573</v>
      </c>
      <c r="J39" s="40">
        <f t="shared" si="10"/>
        <v>46574</v>
      </c>
      <c r="K39" s="40">
        <f t="shared" si="10"/>
        <v>46575</v>
      </c>
      <c r="L39" s="40">
        <f t="shared" si="10"/>
        <v>46576</v>
      </c>
      <c r="M39" s="40">
        <f t="shared" si="10"/>
        <v>46577</v>
      </c>
      <c r="N39" s="30">
        <f t="shared" si="10"/>
        <v>46578</v>
      </c>
      <c r="O39" s="30">
        <f t="shared" si="10"/>
        <v>46579</v>
      </c>
      <c r="Q39" s="40">
        <f t="shared" si="11"/>
        <v>46601</v>
      </c>
      <c r="R39" s="40">
        <f t="shared" si="11"/>
        <v>46602</v>
      </c>
      <c r="S39" s="40">
        <f t="shared" si="11"/>
        <v>46603</v>
      </c>
      <c r="T39" s="40">
        <f t="shared" si="11"/>
        <v>46604</v>
      </c>
      <c r="U39" s="40">
        <f t="shared" si="11"/>
        <v>46605</v>
      </c>
      <c r="V39" s="30">
        <f t="shared" si="11"/>
        <v>46606</v>
      </c>
      <c r="W39" s="30">
        <f t="shared" si="11"/>
        <v>46607</v>
      </c>
      <c r="Y39" s="64">
        <v>45733</v>
      </c>
      <c r="Z39" s="57" t="s">
        <v>31</v>
      </c>
    </row>
    <row r="40" spans="1:26" ht="13" thickBot="1" x14ac:dyDescent="0.4">
      <c r="A40" s="29">
        <f t="shared" si="9"/>
        <v>46552</v>
      </c>
      <c r="B40" s="29">
        <f t="shared" si="9"/>
        <v>46553</v>
      </c>
      <c r="C40" s="34">
        <f t="shared" si="9"/>
        <v>46554</v>
      </c>
      <c r="D40" s="29">
        <f t="shared" si="9"/>
        <v>46555</v>
      </c>
      <c r="E40" s="33">
        <f t="shared" si="9"/>
        <v>46556</v>
      </c>
      <c r="F40" s="30">
        <f t="shared" si="9"/>
        <v>46557</v>
      </c>
      <c r="G40" s="30">
        <f t="shared" si="9"/>
        <v>46558</v>
      </c>
      <c r="I40" s="40">
        <f t="shared" si="10"/>
        <v>46580</v>
      </c>
      <c r="J40" s="40">
        <f t="shared" si="10"/>
        <v>46581</v>
      </c>
      <c r="K40" s="40">
        <f t="shared" si="10"/>
        <v>46582</v>
      </c>
      <c r="L40" s="40">
        <f t="shared" si="10"/>
        <v>46583</v>
      </c>
      <c r="M40" s="40">
        <f t="shared" si="10"/>
        <v>46584</v>
      </c>
      <c r="N40" s="30">
        <f t="shared" si="10"/>
        <v>46585</v>
      </c>
      <c r="O40" s="30">
        <f t="shared" si="10"/>
        <v>46586</v>
      </c>
      <c r="Q40" s="40">
        <f t="shared" si="11"/>
        <v>46608</v>
      </c>
      <c r="R40" s="40">
        <f t="shared" si="11"/>
        <v>46609</v>
      </c>
      <c r="S40" s="40">
        <f t="shared" si="11"/>
        <v>46610</v>
      </c>
      <c r="T40" s="40">
        <f t="shared" si="11"/>
        <v>46611</v>
      </c>
      <c r="U40" s="40">
        <f t="shared" si="11"/>
        <v>46612</v>
      </c>
      <c r="V40" s="30">
        <f t="shared" si="11"/>
        <v>46613</v>
      </c>
      <c r="W40" s="30">
        <f t="shared" si="11"/>
        <v>46614</v>
      </c>
      <c r="Y40" s="64">
        <v>45734</v>
      </c>
      <c r="Z40" s="57" t="s">
        <v>31</v>
      </c>
    </row>
    <row r="41" spans="1:26" ht="13" thickBot="1" x14ac:dyDescent="0.4">
      <c r="A41" s="40">
        <f t="shared" si="9"/>
        <v>46559</v>
      </c>
      <c r="B41" s="40">
        <f t="shared" si="9"/>
        <v>46560</v>
      </c>
      <c r="C41" s="40">
        <f t="shared" si="9"/>
        <v>46561</v>
      </c>
      <c r="D41" s="40">
        <f t="shared" si="9"/>
        <v>46562</v>
      </c>
      <c r="E41" s="40">
        <f t="shared" si="9"/>
        <v>46563</v>
      </c>
      <c r="F41" s="30">
        <f t="shared" si="9"/>
        <v>46564</v>
      </c>
      <c r="G41" s="30">
        <f t="shared" si="9"/>
        <v>46565</v>
      </c>
      <c r="I41" s="40">
        <f t="shared" si="10"/>
        <v>46587</v>
      </c>
      <c r="J41" s="40">
        <f t="shared" si="10"/>
        <v>46588</v>
      </c>
      <c r="K41" s="40">
        <f t="shared" si="10"/>
        <v>46589</v>
      </c>
      <c r="L41" s="40">
        <f t="shared" si="10"/>
        <v>46590</v>
      </c>
      <c r="M41" s="40">
        <f t="shared" si="10"/>
        <v>46591</v>
      </c>
      <c r="N41" s="30">
        <f t="shared" si="10"/>
        <v>46592</v>
      </c>
      <c r="O41" s="30">
        <f t="shared" si="10"/>
        <v>46593</v>
      </c>
      <c r="Q41" s="40">
        <f t="shared" si="11"/>
        <v>46615</v>
      </c>
      <c r="R41" s="40">
        <f t="shared" si="11"/>
        <v>46616</v>
      </c>
      <c r="S41" s="40">
        <f t="shared" si="11"/>
        <v>46617</v>
      </c>
      <c r="T41" s="40">
        <f t="shared" si="11"/>
        <v>46618</v>
      </c>
      <c r="U41" s="40">
        <f t="shared" si="11"/>
        <v>46619</v>
      </c>
      <c r="V41" s="30">
        <f t="shared" si="11"/>
        <v>46620</v>
      </c>
      <c r="W41" s="30">
        <f t="shared" si="11"/>
        <v>46621</v>
      </c>
      <c r="Y41" s="64">
        <v>46097</v>
      </c>
      <c r="Z41" s="57" t="s">
        <v>37</v>
      </c>
    </row>
    <row r="42" spans="1:26" x14ac:dyDescent="0.35">
      <c r="A42" s="40">
        <f t="shared" si="9"/>
        <v>46566</v>
      </c>
      <c r="B42" s="40">
        <f t="shared" si="9"/>
        <v>46567</v>
      </c>
      <c r="C42" s="40">
        <f t="shared" si="9"/>
        <v>46568</v>
      </c>
      <c r="D42" s="40" t="str">
        <f t="shared" si="9"/>
        <v/>
      </c>
      <c r="E42" s="40" t="str">
        <f t="shared" si="9"/>
        <v/>
      </c>
      <c r="F42" s="30" t="str">
        <f t="shared" si="9"/>
        <v/>
      </c>
      <c r="G42" s="30" t="str">
        <f t="shared" si="9"/>
        <v/>
      </c>
      <c r="I42" s="40">
        <f t="shared" si="10"/>
        <v>46594</v>
      </c>
      <c r="J42" s="40">
        <f t="shared" si="10"/>
        <v>46595</v>
      </c>
      <c r="K42" s="40">
        <f t="shared" si="10"/>
        <v>46596</v>
      </c>
      <c r="L42" s="40">
        <f t="shared" si="10"/>
        <v>46597</v>
      </c>
      <c r="M42" s="40">
        <f t="shared" si="10"/>
        <v>46598</v>
      </c>
      <c r="N42" s="30">
        <f t="shared" si="10"/>
        <v>46599</v>
      </c>
      <c r="O42" s="30" t="str">
        <f t="shared" si="10"/>
        <v/>
      </c>
      <c r="Q42" s="40">
        <f t="shared" si="11"/>
        <v>46622</v>
      </c>
      <c r="R42" s="40">
        <f t="shared" si="11"/>
        <v>46623</v>
      </c>
      <c r="S42" s="40">
        <f t="shared" si="11"/>
        <v>46624</v>
      </c>
      <c r="T42" s="40">
        <f t="shared" si="11"/>
        <v>46625</v>
      </c>
      <c r="U42" s="40">
        <f t="shared" si="11"/>
        <v>46626</v>
      </c>
      <c r="V42" s="30">
        <f t="shared" si="11"/>
        <v>46627</v>
      </c>
      <c r="W42" s="30">
        <f t="shared" si="11"/>
        <v>46628</v>
      </c>
      <c r="Y42" s="41"/>
      <c r="Z42" s="21"/>
    </row>
    <row r="43" spans="1:26" x14ac:dyDescent="0.35">
      <c r="A43" s="40" t="str">
        <f t="shared" si="9"/>
        <v/>
      </c>
      <c r="B43" s="36" t="str">
        <f t="shared" si="9"/>
        <v/>
      </c>
      <c r="C43" s="36" t="str">
        <f t="shared" si="9"/>
        <v/>
      </c>
      <c r="D43" s="36" t="str">
        <f t="shared" si="9"/>
        <v/>
      </c>
      <c r="E43" s="36" t="str">
        <f t="shared" si="9"/>
        <v/>
      </c>
      <c r="F43" s="36" t="str">
        <f t="shared" si="9"/>
        <v/>
      </c>
      <c r="G43" s="36" t="str">
        <f t="shared" si="9"/>
        <v/>
      </c>
      <c r="H43" s="42" t="s">
        <v>1</v>
      </c>
      <c r="I43" s="40" t="str">
        <f t="shared" si="10"/>
        <v/>
      </c>
      <c r="J43" s="40" t="str">
        <f t="shared" si="10"/>
        <v/>
      </c>
      <c r="K43" s="36" t="str">
        <f t="shared" si="10"/>
        <v/>
      </c>
      <c r="L43" s="36" t="str">
        <f t="shared" si="10"/>
        <v/>
      </c>
      <c r="M43" s="36" t="str">
        <f t="shared" si="10"/>
        <v/>
      </c>
      <c r="N43" s="36" t="str">
        <f t="shared" si="10"/>
        <v/>
      </c>
      <c r="O43" s="36" t="str">
        <f t="shared" si="10"/>
        <v/>
      </c>
      <c r="P43" s="42" t="s">
        <v>0</v>
      </c>
      <c r="Q43" s="40">
        <f t="shared" si="11"/>
        <v>46629</v>
      </c>
      <c r="R43" s="40">
        <f t="shared" si="11"/>
        <v>46630</v>
      </c>
      <c r="S43" s="43" t="str">
        <f t="shared" si="11"/>
        <v/>
      </c>
      <c r="T43" s="43" t="str">
        <f t="shared" si="11"/>
        <v/>
      </c>
      <c r="U43" s="43" t="str">
        <f t="shared" si="11"/>
        <v/>
      </c>
      <c r="V43" s="36" t="str">
        <f t="shared" si="11"/>
        <v/>
      </c>
      <c r="W43" s="36" t="str">
        <f t="shared" si="11"/>
        <v/>
      </c>
      <c r="Y43" s="25"/>
      <c r="Z43" s="22"/>
    </row>
    <row r="47" spans="1:26" x14ac:dyDescent="0.35">
      <c r="A47" s="44" t="s">
        <v>11</v>
      </c>
      <c r="I47" s="44" t="s">
        <v>11</v>
      </c>
    </row>
    <row r="48" spans="1:26" x14ac:dyDescent="0.35">
      <c r="A48" s="69">
        <f>DATE(YEAR(A9),MONTH(A9)-1,1)</f>
        <v>46235</v>
      </c>
      <c r="B48" s="70"/>
      <c r="C48" s="70"/>
      <c r="D48" s="70"/>
      <c r="E48" s="70"/>
      <c r="F48" s="70"/>
      <c r="G48" s="71"/>
      <c r="I48" s="69">
        <f>DATE(YEAR(Q36),MONTH(Q36)+1,1)</f>
        <v>46631</v>
      </c>
      <c r="J48" s="70"/>
      <c r="K48" s="70"/>
      <c r="L48" s="70"/>
      <c r="M48" s="70"/>
      <c r="N48" s="70"/>
      <c r="O48" s="71"/>
    </row>
    <row r="49" spans="1:15" x14ac:dyDescent="0.35">
      <c r="A49" s="26" t="str">
        <f>$A$10</f>
        <v>lu</v>
      </c>
      <c r="B49" s="27" t="str">
        <f>$B$10</f>
        <v>ma</v>
      </c>
      <c r="C49" s="27" t="str">
        <f>$C$10</f>
        <v>mi</v>
      </c>
      <c r="D49" s="27" t="str">
        <f>$D$10</f>
        <v>ju</v>
      </c>
      <c r="E49" s="27" t="str">
        <f>$E$10</f>
        <v>vi</v>
      </c>
      <c r="F49" s="27" t="str">
        <f>$F$10</f>
        <v>sa</v>
      </c>
      <c r="G49" s="28" t="str">
        <f>$G$10</f>
        <v>do</v>
      </c>
      <c r="I49" s="26" t="str">
        <f>$A$10</f>
        <v>lu</v>
      </c>
      <c r="J49" s="27" t="str">
        <f>$B$10</f>
        <v>ma</v>
      </c>
      <c r="K49" s="27" t="str">
        <f>$C$10</f>
        <v>mi</v>
      </c>
      <c r="L49" s="27" t="str">
        <f>$D$10</f>
        <v>ju</v>
      </c>
      <c r="M49" s="27" t="str">
        <f>$E$10</f>
        <v>vi</v>
      </c>
      <c r="N49" s="27" t="str">
        <f>$F$10</f>
        <v>sa</v>
      </c>
      <c r="O49" s="28" t="str">
        <f>$G$10</f>
        <v>do</v>
      </c>
    </row>
    <row r="50" spans="1:15" x14ac:dyDescent="0.35">
      <c r="A50" s="36" t="str">
        <f t="shared" ref="A50:G55" si="12">IF(MONTH($A$48)&lt;&gt;MONTH($A$48-(WEEKDAY($A$48,1)-($I$4-1))-IF((WEEKDAY($A$48,1)-($I$4-1))&lt;=0,7,0)+(ROW(A50)-ROW($A$50))*7+(COLUMN(A50)-COLUMN($A$50)+1)),"",$A$48-(WEEKDAY($A$48,1)-($I$4-1))-IF((WEEKDAY($A$48,1)-($I$4-1))&lt;=0,7,0)+(ROW(A50)-ROW($A$50))*7+(COLUMN(A50)-COLUMN($A$50)+1))</f>
        <v/>
      </c>
      <c r="B50" s="36" t="str">
        <f t="shared" si="12"/>
        <v/>
      </c>
      <c r="C50" s="36" t="str">
        <f t="shared" si="12"/>
        <v/>
      </c>
      <c r="D50" s="36" t="str">
        <f t="shared" si="12"/>
        <v/>
      </c>
      <c r="E50" s="36" t="str">
        <f t="shared" si="12"/>
        <v/>
      </c>
      <c r="F50" s="36">
        <f t="shared" si="12"/>
        <v>46235</v>
      </c>
      <c r="G50" s="36">
        <f t="shared" si="12"/>
        <v>46236</v>
      </c>
      <c r="I50" s="36" t="str">
        <f t="shared" ref="I50:O55" si="13">IF(MONTH($I$48)&lt;&gt;MONTH($I$48-(WEEKDAY($I$48,1)-($I$4-1))-IF((WEEKDAY($I$48,1)-($I$4-1))&lt;=0,7,0)+(ROW(I50)-ROW($I$50))*7+(COLUMN(I50)-COLUMN($I$50)+1)),"",$I$48-(WEEKDAY($I$48,1)-($I$4-1))-IF((WEEKDAY($I$48,1)-($I$4-1))&lt;=0,7,0)+(ROW(I50)-ROW($I$50))*7+(COLUMN(I50)-COLUMN($I$50)+1))</f>
        <v/>
      </c>
      <c r="J50" s="36" t="str">
        <f t="shared" si="13"/>
        <v/>
      </c>
      <c r="K50" s="36">
        <f t="shared" si="13"/>
        <v>46631</v>
      </c>
      <c r="L50" s="36">
        <f t="shared" si="13"/>
        <v>46632</v>
      </c>
      <c r="M50" s="36">
        <f t="shared" si="13"/>
        <v>46633</v>
      </c>
      <c r="N50" s="36">
        <f t="shared" si="13"/>
        <v>46634</v>
      </c>
      <c r="O50" s="36">
        <f t="shared" si="13"/>
        <v>46635</v>
      </c>
    </row>
    <row r="51" spans="1:15" x14ac:dyDescent="0.35">
      <c r="A51" s="36">
        <f t="shared" si="12"/>
        <v>46237</v>
      </c>
      <c r="B51" s="36">
        <f t="shared" si="12"/>
        <v>46238</v>
      </c>
      <c r="C51" s="36">
        <f t="shared" si="12"/>
        <v>46239</v>
      </c>
      <c r="D51" s="36">
        <f t="shared" si="12"/>
        <v>46240</v>
      </c>
      <c r="E51" s="36">
        <f t="shared" si="12"/>
        <v>46241</v>
      </c>
      <c r="F51" s="36">
        <f t="shared" si="12"/>
        <v>46242</v>
      </c>
      <c r="G51" s="36">
        <f t="shared" si="12"/>
        <v>46243</v>
      </c>
      <c r="I51" s="36">
        <f t="shared" si="13"/>
        <v>46636</v>
      </c>
      <c r="J51" s="36">
        <f t="shared" si="13"/>
        <v>46637</v>
      </c>
      <c r="K51" s="36">
        <f t="shared" si="13"/>
        <v>46638</v>
      </c>
      <c r="L51" s="36">
        <f t="shared" si="13"/>
        <v>46639</v>
      </c>
      <c r="M51" s="36">
        <f t="shared" si="13"/>
        <v>46640</v>
      </c>
      <c r="N51" s="36">
        <f t="shared" si="13"/>
        <v>46641</v>
      </c>
      <c r="O51" s="36">
        <f t="shared" si="13"/>
        <v>46642</v>
      </c>
    </row>
    <row r="52" spans="1:15" x14ac:dyDescent="0.35">
      <c r="A52" s="36">
        <f t="shared" si="12"/>
        <v>46244</v>
      </c>
      <c r="B52" s="36">
        <f t="shared" si="12"/>
        <v>46245</v>
      </c>
      <c r="C52" s="36">
        <f t="shared" si="12"/>
        <v>46246</v>
      </c>
      <c r="D52" s="36">
        <f t="shared" si="12"/>
        <v>46247</v>
      </c>
      <c r="E52" s="36">
        <f t="shared" si="12"/>
        <v>46248</v>
      </c>
      <c r="F52" s="36">
        <f t="shared" si="12"/>
        <v>46249</v>
      </c>
      <c r="G52" s="36">
        <f t="shared" si="12"/>
        <v>46250</v>
      </c>
      <c r="I52" s="36">
        <f t="shared" si="13"/>
        <v>46643</v>
      </c>
      <c r="J52" s="36">
        <f t="shared" si="13"/>
        <v>46644</v>
      </c>
      <c r="K52" s="36">
        <f t="shared" si="13"/>
        <v>46645</v>
      </c>
      <c r="L52" s="36">
        <f t="shared" si="13"/>
        <v>46646</v>
      </c>
      <c r="M52" s="36">
        <f t="shared" si="13"/>
        <v>46647</v>
      </c>
      <c r="N52" s="36">
        <f t="shared" si="13"/>
        <v>46648</v>
      </c>
      <c r="O52" s="36">
        <f t="shared" si="13"/>
        <v>46649</v>
      </c>
    </row>
    <row r="53" spans="1:15" x14ac:dyDescent="0.35">
      <c r="A53" s="36">
        <f t="shared" si="12"/>
        <v>46251</v>
      </c>
      <c r="B53" s="36">
        <f t="shared" si="12"/>
        <v>46252</v>
      </c>
      <c r="C53" s="36">
        <f t="shared" si="12"/>
        <v>46253</v>
      </c>
      <c r="D53" s="36">
        <f t="shared" si="12"/>
        <v>46254</v>
      </c>
      <c r="E53" s="36">
        <f t="shared" si="12"/>
        <v>46255</v>
      </c>
      <c r="F53" s="36">
        <f t="shared" si="12"/>
        <v>46256</v>
      </c>
      <c r="G53" s="36">
        <f t="shared" si="12"/>
        <v>46257</v>
      </c>
      <c r="I53" s="36">
        <f t="shared" si="13"/>
        <v>46650</v>
      </c>
      <c r="J53" s="36">
        <f t="shared" si="13"/>
        <v>46651</v>
      </c>
      <c r="K53" s="36">
        <f t="shared" si="13"/>
        <v>46652</v>
      </c>
      <c r="L53" s="36">
        <f t="shared" si="13"/>
        <v>46653</v>
      </c>
      <c r="M53" s="36">
        <f t="shared" si="13"/>
        <v>46654</v>
      </c>
      <c r="N53" s="36">
        <f t="shared" si="13"/>
        <v>46655</v>
      </c>
      <c r="O53" s="36">
        <f t="shared" si="13"/>
        <v>46656</v>
      </c>
    </row>
    <row r="54" spans="1:15" x14ac:dyDescent="0.35">
      <c r="A54" s="36">
        <f t="shared" si="12"/>
        <v>46258</v>
      </c>
      <c r="B54" s="36">
        <f t="shared" si="12"/>
        <v>46259</v>
      </c>
      <c r="C54" s="36">
        <f t="shared" si="12"/>
        <v>46260</v>
      </c>
      <c r="D54" s="36">
        <f t="shared" si="12"/>
        <v>46261</v>
      </c>
      <c r="E54" s="36">
        <f t="shared" si="12"/>
        <v>46262</v>
      </c>
      <c r="F54" s="36">
        <f t="shared" si="12"/>
        <v>46263</v>
      </c>
      <c r="G54" s="36">
        <f t="shared" si="12"/>
        <v>46264</v>
      </c>
      <c r="I54" s="36">
        <f t="shared" si="13"/>
        <v>46657</v>
      </c>
      <c r="J54" s="36">
        <f t="shared" si="13"/>
        <v>46658</v>
      </c>
      <c r="K54" s="36">
        <f t="shared" si="13"/>
        <v>46659</v>
      </c>
      <c r="L54" s="36">
        <f t="shared" si="13"/>
        <v>46660</v>
      </c>
      <c r="M54" s="36" t="str">
        <f t="shared" si="13"/>
        <v/>
      </c>
      <c r="N54" s="36" t="str">
        <f t="shared" si="13"/>
        <v/>
      </c>
      <c r="O54" s="36" t="str">
        <f t="shared" si="13"/>
        <v/>
      </c>
    </row>
    <row r="55" spans="1:15" x14ac:dyDescent="0.35">
      <c r="A55" s="36">
        <f t="shared" si="12"/>
        <v>46265</v>
      </c>
      <c r="B55" s="36" t="str">
        <f t="shared" si="12"/>
        <v/>
      </c>
      <c r="C55" s="36" t="str">
        <f t="shared" si="12"/>
        <v/>
      </c>
      <c r="D55" s="36" t="str">
        <f t="shared" si="12"/>
        <v/>
      </c>
      <c r="E55" s="36" t="str">
        <f t="shared" si="12"/>
        <v/>
      </c>
      <c r="F55" s="36" t="str">
        <f t="shared" si="12"/>
        <v/>
      </c>
      <c r="G55" s="36" t="str">
        <f t="shared" si="12"/>
        <v/>
      </c>
      <c r="I55" s="36" t="str">
        <f t="shared" si="13"/>
        <v/>
      </c>
      <c r="J55" s="36" t="str">
        <f t="shared" si="13"/>
        <v/>
      </c>
      <c r="K55" s="36" t="str">
        <f t="shared" si="13"/>
        <v/>
      </c>
      <c r="L55" s="36" t="str">
        <f t="shared" si="13"/>
        <v/>
      </c>
      <c r="M55" s="36" t="str">
        <f t="shared" si="13"/>
        <v/>
      </c>
      <c r="N55" s="36" t="str">
        <f t="shared" si="13"/>
        <v/>
      </c>
      <c r="O55" s="36" t="str">
        <f t="shared" si="13"/>
        <v/>
      </c>
    </row>
  </sheetData>
  <mergeCells count="27">
    <mergeCell ref="A1:Z1"/>
    <mergeCell ref="I27:O27"/>
    <mergeCell ref="Q27:W27"/>
    <mergeCell ref="A7:W7"/>
    <mergeCell ref="A9:G9"/>
    <mergeCell ref="I9:O9"/>
    <mergeCell ref="Q9:W9"/>
    <mergeCell ref="E4:G4"/>
    <mergeCell ref="A2:K2"/>
    <mergeCell ref="A18:G18"/>
    <mergeCell ref="Q3:Z3"/>
    <mergeCell ref="Q4:Z4"/>
    <mergeCell ref="A3:C3"/>
    <mergeCell ref="I3:O3"/>
    <mergeCell ref="E3:G3"/>
    <mergeCell ref="A4:C4"/>
    <mergeCell ref="I4:K4"/>
    <mergeCell ref="L4:O4"/>
    <mergeCell ref="A6:W6"/>
    <mergeCell ref="A48:G48"/>
    <mergeCell ref="I48:O48"/>
    <mergeCell ref="Q18:W18"/>
    <mergeCell ref="Q36:W36"/>
    <mergeCell ref="A27:G27"/>
    <mergeCell ref="A36:G36"/>
    <mergeCell ref="I36:O36"/>
    <mergeCell ref="I18:O18"/>
  </mergeCells>
  <phoneticPr fontId="3" type="noConversion"/>
  <conditionalFormatting sqref="I50:O55 A50:G55 Q38:W43 I38:O43 A38:G39 A14:G16 C40 Q20:W25 B13:G13 F12:G12 F40:G40 Q11:W16 A43:G43 A11:G11 B42:G42 A40 C41:G41 A20:G25 I20:O25 A29:G34 I29:O34 I11:O16 Q29:W34">
    <cfRule type="cellIs" dxfId="17" priority="34" stopIfTrue="1" operator="equal">
      <formula>""</formula>
    </cfRule>
  </conditionalFormatting>
  <conditionalFormatting sqref="B40">
    <cfRule type="cellIs" dxfId="16" priority="28" stopIfTrue="1" operator="equal">
      <formula>""</formula>
    </cfRule>
  </conditionalFormatting>
  <conditionalFormatting sqref="D40">
    <cfRule type="cellIs" dxfId="15" priority="27" stopIfTrue="1" operator="equal">
      <formula>""</formula>
    </cfRule>
  </conditionalFormatting>
  <conditionalFormatting sqref="C41">
    <cfRule type="cellIs" dxfId="13" priority="18" stopIfTrue="1" operator="equal">
      <formula>""</formula>
    </cfRule>
  </conditionalFormatting>
  <conditionalFormatting sqref="C12:E12">
    <cfRule type="cellIs" dxfId="12" priority="16" stopIfTrue="1" operator="equal">
      <formula>""</formula>
    </cfRule>
  </conditionalFormatting>
  <conditionalFormatting sqref="A13">
    <cfRule type="cellIs" dxfId="11" priority="15" stopIfTrue="1" operator="equal">
      <formula>""</formula>
    </cfRule>
  </conditionalFormatting>
  <conditionalFormatting sqref="A42">
    <cfRule type="cellIs" dxfId="10" priority="13" stopIfTrue="1" operator="equal">
      <formula>""</formula>
    </cfRule>
  </conditionalFormatting>
  <conditionalFormatting sqref="B12">
    <cfRule type="cellIs" dxfId="7" priority="8" stopIfTrue="1" operator="equal">
      <formula>""</formula>
    </cfRule>
  </conditionalFormatting>
  <conditionalFormatting sqref="A12">
    <cfRule type="cellIs" dxfId="6" priority="7" stopIfTrue="1" operator="equal">
      <formula>""</formula>
    </cfRule>
  </conditionalFormatting>
  <conditionalFormatting sqref="E40">
    <cfRule type="cellIs" dxfId="5" priority="6" stopIfTrue="1" operator="equal">
      <formula>""</formula>
    </cfRule>
  </conditionalFormatting>
  <conditionalFormatting sqref="B41">
    <cfRule type="cellIs" dxfId="3" priority="4" stopIfTrue="1" operator="equal">
      <formula>""</formula>
    </cfRule>
  </conditionalFormatting>
  <conditionalFormatting sqref="B41">
    <cfRule type="cellIs" dxfId="2" priority="3" stopIfTrue="1" operator="equal">
      <formula>""</formula>
    </cfRule>
  </conditionalFormatting>
  <conditionalFormatting sqref="A41">
    <cfRule type="cellIs" dxfId="1" priority="2" stopIfTrue="1" operator="equal">
      <formula>""</formula>
    </cfRule>
  </conditionalFormatting>
  <conditionalFormatting sqref="A41">
    <cfRule type="cellIs" dxfId="0" priority="1" stopIfTrue="1" operator="equal">
      <formula>""</formula>
    </cfRule>
  </conditionalFormatting>
  <printOptions horizontalCentered="1"/>
  <pageMargins left="1.05" right="0.75" top="0.37" bottom="0.33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Calendario!Q27</f>
        <v>46508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 t="str">
        <f>Calendario!Q29</f>
        <v/>
      </c>
      <c r="B3" s="6"/>
      <c r="C3" s="5" t="str">
        <f>Calendario!R29</f>
        <v/>
      </c>
      <c r="D3" s="6"/>
      <c r="E3" s="5" t="str">
        <f>Calendario!S29</f>
        <v/>
      </c>
      <c r="F3" s="6"/>
      <c r="G3" s="5" t="str">
        <f>Calendario!T29</f>
        <v/>
      </c>
      <c r="H3" s="6"/>
      <c r="I3" s="5" t="str">
        <f>Calendario!U29</f>
        <v/>
      </c>
      <c r="J3" s="6"/>
      <c r="K3" s="5">
        <f>Calendario!V29</f>
        <v>46508</v>
      </c>
      <c r="L3" s="6"/>
      <c r="M3" s="5">
        <f>Calendario!W29</f>
        <v>46509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Calendario!Q30</f>
        <v>46510</v>
      </c>
      <c r="B9" s="6"/>
      <c r="C9" s="5">
        <f>Calendario!R30</f>
        <v>46511</v>
      </c>
      <c r="D9" s="6"/>
      <c r="E9" s="5">
        <f>Calendario!S30</f>
        <v>46512</v>
      </c>
      <c r="F9" s="6"/>
      <c r="G9" s="5">
        <f>Calendario!T30</f>
        <v>46513</v>
      </c>
      <c r="H9" s="6"/>
      <c r="I9" s="5">
        <f>Calendario!U30</f>
        <v>46514</v>
      </c>
      <c r="J9" s="6"/>
      <c r="K9" s="5">
        <f>Calendario!V30</f>
        <v>46515</v>
      </c>
      <c r="L9" s="6"/>
      <c r="M9" s="5">
        <f>Calendario!W30</f>
        <v>46516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Calendario!Q31</f>
        <v>46517</v>
      </c>
      <c r="B15" s="6"/>
      <c r="C15" s="5">
        <f>Calendario!R31</f>
        <v>46518</v>
      </c>
      <c r="D15" s="6"/>
      <c r="E15" s="5">
        <f>Calendario!S31</f>
        <v>46519</v>
      </c>
      <c r="F15" s="6"/>
      <c r="G15" s="5">
        <f>Calendario!T31</f>
        <v>46520</v>
      </c>
      <c r="H15" s="6"/>
      <c r="I15" s="5">
        <f>Calendario!U31</f>
        <v>46521</v>
      </c>
      <c r="J15" s="6"/>
      <c r="K15" s="5">
        <f>Calendario!V31</f>
        <v>46522</v>
      </c>
      <c r="L15" s="6"/>
      <c r="M15" s="5">
        <f>Calendario!W31</f>
        <v>46523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Calendario!Q32</f>
        <v>46524</v>
      </c>
      <c r="B21" s="6"/>
      <c r="C21" s="5">
        <f>Calendario!R32</f>
        <v>46525</v>
      </c>
      <c r="D21" s="6"/>
      <c r="E21" s="5">
        <f>Calendario!S32</f>
        <v>46526</v>
      </c>
      <c r="F21" s="6"/>
      <c r="G21" s="5">
        <f>Calendario!T32</f>
        <v>46527</v>
      </c>
      <c r="H21" s="6"/>
      <c r="I21" s="5">
        <f>Calendario!U32</f>
        <v>46528</v>
      </c>
      <c r="J21" s="6"/>
      <c r="K21" s="5">
        <f>Calendario!V32</f>
        <v>46529</v>
      </c>
      <c r="L21" s="6"/>
      <c r="M21" s="5">
        <f>Calendario!W32</f>
        <v>46530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Calendario!Q33</f>
        <v>46531</v>
      </c>
      <c r="B27" s="6"/>
      <c r="C27" s="5">
        <f>Calendario!R33</f>
        <v>46532</v>
      </c>
      <c r="D27" s="6"/>
      <c r="E27" s="5">
        <f>Calendario!S33</f>
        <v>46533</v>
      </c>
      <c r="F27" s="6"/>
      <c r="G27" s="5">
        <f>Calendario!T33</f>
        <v>46534</v>
      </c>
      <c r="H27" s="6"/>
      <c r="I27" s="5">
        <f>Calendario!U33</f>
        <v>46535</v>
      </c>
      <c r="J27" s="6"/>
      <c r="K27" s="5">
        <f>Calendario!V33</f>
        <v>46536</v>
      </c>
      <c r="L27" s="6"/>
      <c r="M27" s="5">
        <f>Calendario!W33</f>
        <v>46537</v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>
        <f>Calendario!Q34</f>
        <v>46538</v>
      </c>
      <c r="B33" s="6"/>
      <c r="C33" s="5" t="str">
        <f>Calendario!R34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I2:J2"/>
    <mergeCell ref="K2:L2"/>
    <mergeCell ref="M6:N6"/>
    <mergeCell ref="A6:B6"/>
    <mergeCell ref="C6:D6"/>
    <mergeCell ref="E6:F6"/>
    <mergeCell ref="G6:H6"/>
    <mergeCell ref="I6:J6"/>
    <mergeCell ref="K6:L6"/>
    <mergeCell ref="M2:N2"/>
    <mergeCell ref="A2:B2"/>
    <mergeCell ref="C2:D2"/>
    <mergeCell ref="E2:F2"/>
    <mergeCell ref="G2:H2"/>
    <mergeCell ref="M4:N4"/>
    <mergeCell ref="A5:B5"/>
    <mergeCell ref="C5:D5"/>
    <mergeCell ref="E5:F5"/>
    <mergeCell ref="G5:H5"/>
    <mergeCell ref="I5:J5"/>
    <mergeCell ref="A4:B4"/>
    <mergeCell ref="C4:D4"/>
    <mergeCell ref="M5:N5"/>
    <mergeCell ref="E4:F4"/>
    <mergeCell ref="G4:H4"/>
    <mergeCell ref="I4:J4"/>
    <mergeCell ref="K4:L4"/>
    <mergeCell ref="E8:F8"/>
    <mergeCell ref="G8:H8"/>
    <mergeCell ref="I8:J8"/>
    <mergeCell ref="K8:L8"/>
    <mergeCell ref="A8:B8"/>
    <mergeCell ref="C8:D8"/>
    <mergeCell ref="E7:F7"/>
    <mergeCell ref="G7:H7"/>
    <mergeCell ref="K5:L5"/>
    <mergeCell ref="M10:N10"/>
    <mergeCell ref="E11:F11"/>
    <mergeCell ref="G11:H11"/>
    <mergeCell ref="I11:J11"/>
    <mergeCell ref="M12:N12"/>
    <mergeCell ref="M8:N8"/>
    <mergeCell ref="A7:B7"/>
    <mergeCell ref="C7:D7"/>
    <mergeCell ref="I7:J7"/>
    <mergeCell ref="K7:L7"/>
    <mergeCell ref="M7:N7"/>
    <mergeCell ref="K11:L11"/>
    <mergeCell ref="M11:N11"/>
    <mergeCell ref="A10:B10"/>
    <mergeCell ref="C10:D10"/>
    <mergeCell ref="E10:F10"/>
    <mergeCell ref="G10:H10"/>
    <mergeCell ref="I10:J10"/>
    <mergeCell ref="K10:L10"/>
    <mergeCell ref="A11:B11"/>
    <mergeCell ref="C11:D11"/>
    <mergeCell ref="E13:F13"/>
    <mergeCell ref="G13:H13"/>
    <mergeCell ref="I13:J13"/>
    <mergeCell ref="K13:L13"/>
    <mergeCell ref="A13:B13"/>
    <mergeCell ref="C13:D13"/>
    <mergeCell ref="M13:N13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E14:F14"/>
    <mergeCell ref="G14:H14"/>
    <mergeCell ref="I14:J14"/>
    <mergeCell ref="K14:L14"/>
    <mergeCell ref="E17:F17"/>
    <mergeCell ref="G17:H17"/>
    <mergeCell ref="I17:J17"/>
    <mergeCell ref="K17:L17"/>
    <mergeCell ref="M14:N14"/>
    <mergeCell ref="E16:F16"/>
    <mergeCell ref="G16:H16"/>
    <mergeCell ref="I16:J16"/>
    <mergeCell ref="M17:N17"/>
    <mergeCell ref="A16:B16"/>
    <mergeCell ref="C16:D16"/>
    <mergeCell ref="E18:F18"/>
    <mergeCell ref="G18:H18"/>
    <mergeCell ref="I18:J18"/>
    <mergeCell ref="K18:L18"/>
    <mergeCell ref="A18:B18"/>
    <mergeCell ref="C18:D18"/>
    <mergeCell ref="M18:N18"/>
    <mergeCell ref="A17:B17"/>
    <mergeCell ref="C17:D17"/>
    <mergeCell ref="K20:L20"/>
    <mergeCell ref="M20:N20"/>
    <mergeCell ref="A19:B19"/>
    <mergeCell ref="C19:D19"/>
    <mergeCell ref="E19:F19"/>
    <mergeCell ref="G19:H19"/>
    <mergeCell ref="I19:J19"/>
    <mergeCell ref="K19:L19"/>
    <mergeCell ref="E22:F22"/>
    <mergeCell ref="G22:H22"/>
    <mergeCell ref="I22:J22"/>
    <mergeCell ref="K22:L22"/>
    <mergeCell ref="M19:N19"/>
    <mergeCell ref="E20:F20"/>
    <mergeCell ref="G20:H20"/>
    <mergeCell ref="I20:J20"/>
    <mergeCell ref="M22:N22"/>
    <mergeCell ref="A20:B20"/>
    <mergeCell ref="C20:D20"/>
    <mergeCell ref="E23:F23"/>
    <mergeCell ref="G23:H23"/>
    <mergeCell ref="I23:J23"/>
    <mergeCell ref="K23:L23"/>
    <mergeCell ref="A23:B23"/>
    <mergeCell ref="C23:D23"/>
    <mergeCell ref="M23:N23"/>
    <mergeCell ref="A22:B22"/>
    <mergeCell ref="C22:D22"/>
    <mergeCell ref="K25:L25"/>
    <mergeCell ref="M25:N25"/>
    <mergeCell ref="A24:B24"/>
    <mergeCell ref="C24:D24"/>
    <mergeCell ref="E24:F24"/>
    <mergeCell ref="G24:H24"/>
    <mergeCell ref="I24:J24"/>
    <mergeCell ref="K24:L24"/>
    <mergeCell ref="E26:F26"/>
    <mergeCell ref="G26:H26"/>
    <mergeCell ref="I26:J26"/>
    <mergeCell ref="K26:L26"/>
    <mergeCell ref="M24:N24"/>
    <mergeCell ref="E25:F25"/>
    <mergeCell ref="G25:H25"/>
    <mergeCell ref="I25:J25"/>
    <mergeCell ref="M26:N26"/>
    <mergeCell ref="A25:B25"/>
    <mergeCell ref="C25:D25"/>
    <mergeCell ref="E28:F28"/>
    <mergeCell ref="G28:H28"/>
    <mergeCell ref="I28:J28"/>
    <mergeCell ref="K28:L28"/>
    <mergeCell ref="A28:B28"/>
    <mergeCell ref="C28:D28"/>
    <mergeCell ref="M28:N28"/>
    <mergeCell ref="A26:B26"/>
    <mergeCell ref="C26:D26"/>
    <mergeCell ref="A29:B29"/>
    <mergeCell ref="C29:D29"/>
    <mergeCell ref="E29:F29"/>
    <mergeCell ref="G29:H29"/>
    <mergeCell ref="I29:J29"/>
    <mergeCell ref="K29:L29"/>
    <mergeCell ref="M29:N29"/>
    <mergeCell ref="K30:L30"/>
    <mergeCell ref="M30:N30"/>
    <mergeCell ref="K31:L31"/>
    <mergeCell ref="M31:N31"/>
    <mergeCell ref="A30:B30"/>
    <mergeCell ref="E32:F32"/>
    <mergeCell ref="G32:H32"/>
    <mergeCell ref="I30:J30"/>
    <mergeCell ref="C30:D30"/>
    <mergeCell ref="E30:F30"/>
    <mergeCell ref="G30:H30"/>
    <mergeCell ref="M37:N37"/>
    <mergeCell ref="K38:N38"/>
    <mergeCell ref="H1:N1"/>
    <mergeCell ref="A1:G1"/>
    <mergeCell ref="A37:B37"/>
    <mergeCell ref="C37:D37"/>
    <mergeCell ref="I32:J32"/>
    <mergeCell ref="K32:L32"/>
    <mergeCell ref="M32:N32"/>
    <mergeCell ref="A34:B34"/>
    <mergeCell ref="C34:D34"/>
    <mergeCell ref="A32:B32"/>
    <mergeCell ref="A38:B38"/>
    <mergeCell ref="C38:D38"/>
    <mergeCell ref="A35:B35"/>
    <mergeCell ref="C35:D35"/>
    <mergeCell ref="A36:B36"/>
    <mergeCell ref="C36:D36"/>
    <mergeCell ref="C32:D32"/>
    <mergeCell ref="A31:B31"/>
    <mergeCell ref="C31:D31"/>
    <mergeCell ref="E31:F31"/>
    <mergeCell ref="G31:H31"/>
    <mergeCell ref="I31:J31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Calendario!A36</f>
        <v>46539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 t="str">
        <f>Calendario!A38</f>
        <v/>
      </c>
      <c r="B3" s="6"/>
      <c r="C3" s="5">
        <f>Calendario!B38</f>
        <v>46539</v>
      </c>
      <c r="D3" s="6"/>
      <c r="E3" s="5">
        <f>Calendario!C38</f>
        <v>46540</v>
      </c>
      <c r="F3" s="6"/>
      <c r="G3" s="5">
        <f>Calendario!D38</f>
        <v>46541</v>
      </c>
      <c r="H3" s="6"/>
      <c r="I3" s="5">
        <f>Calendario!E38</f>
        <v>46542</v>
      </c>
      <c r="J3" s="6"/>
      <c r="K3" s="5">
        <f>Calendario!F38</f>
        <v>46543</v>
      </c>
      <c r="L3" s="6"/>
      <c r="M3" s="5">
        <f>Calendario!G38</f>
        <v>46544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Calendario!A39</f>
        <v>46545</v>
      </c>
      <c r="B9" s="6"/>
      <c r="C9" s="5">
        <f>Calendario!B39</f>
        <v>46546</v>
      </c>
      <c r="D9" s="6"/>
      <c r="E9" s="5">
        <f>Calendario!C39</f>
        <v>46547</v>
      </c>
      <c r="F9" s="6"/>
      <c r="G9" s="5">
        <f>Calendario!D39</f>
        <v>46548</v>
      </c>
      <c r="H9" s="6"/>
      <c r="I9" s="5">
        <f>Calendario!E39</f>
        <v>46549</v>
      </c>
      <c r="J9" s="6"/>
      <c r="K9" s="5">
        <f>Calendario!F39</f>
        <v>46550</v>
      </c>
      <c r="L9" s="6"/>
      <c r="M9" s="5">
        <f>Calendario!G39</f>
        <v>46551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Calendario!A40</f>
        <v>46552</v>
      </c>
      <c r="B15" s="6"/>
      <c r="C15" s="5">
        <f>Calendario!B40</f>
        <v>46553</v>
      </c>
      <c r="D15" s="6"/>
      <c r="E15" s="5">
        <f>Calendario!C40</f>
        <v>46554</v>
      </c>
      <c r="F15" s="6"/>
      <c r="G15" s="5">
        <f>Calendario!D40</f>
        <v>46555</v>
      </c>
      <c r="H15" s="6"/>
      <c r="I15" s="5">
        <f>Calendario!E40</f>
        <v>46556</v>
      </c>
      <c r="J15" s="6"/>
      <c r="K15" s="5">
        <f>Calendario!F40</f>
        <v>46557</v>
      </c>
      <c r="L15" s="6"/>
      <c r="M15" s="5">
        <f>Calendario!G40</f>
        <v>46558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Calendario!A41</f>
        <v>46559</v>
      </c>
      <c r="B21" s="6"/>
      <c r="C21" s="5">
        <f>Calendario!B41</f>
        <v>46560</v>
      </c>
      <c r="D21" s="6"/>
      <c r="E21" s="5">
        <f>Calendario!C41</f>
        <v>46561</v>
      </c>
      <c r="F21" s="6"/>
      <c r="G21" s="5">
        <f>Calendario!D41</f>
        <v>46562</v>
      </c>
      <c r="H21" s="6"/>
      <c r="I21" s="5">
        <f>Calendario!E41</f>
        <v>46563</v>
      </c>
      <c r="J21" s="6"/>
      <c r="K21" s="5">
        <f>Calendario!F41</f>
        <v>46564</v>
      </c>
      <c r="L21" s="6"/>
      <c r="M21" s="5">
        <f>Calendario!G41</f>
        <v>46565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Calendario!A42</f>
        <v>46566</v>
      </c>
      <c r="B27" s="6"/>
      <c r="C27" s="5">
        <f>Calendario!B42</f>
        <v>46567</v>
      </c>
      <c r="D27" s="6"/>
      <c r="E27" s="5">
        <f>Calendario!C42</f>
        <v>46568</v>
      </c>
      <c r="F27" s="6"/>
      <c r="G27" s="5" t="str">
        <f>Calendario!D42</f>
        <v/>
      </c>
      <c r="H27" s="6"/>
      <c r="I27" s="5" t="str">
        <f>Calendario!E42</f>
        <v/>
      </c>
      <c r="J27" s="6"/>
      <c r="K27" s="5" t="str">
        <f>Calendario!F42</f>
        <v/>
      </c>
      <c r="L27" s="6"/>
      <c r="M27" s="5" t="str">
        <f>Calendario!G42</f>
        <v/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 t="str">
        <f>Calendario!A43</f>
        <v/>
      </c>
      <c r="B33" s="6"/>
      <c r="C33" s="5" t="str">
        <f>Calendario!B43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M32:N32"/>
    <mergeCell ref="A34:B34"/>
    <mergeCell ref="C34:D34"/>
    <mergeCell ref="A32:B32"/>
    <mergeCell ref="C32:D32"/>
    <mergeCell ref="E32:F32"/>
    <mergeCell ref="G32:H32"/>
    <mergeCell ref="I32:J32"/>
    <mergeCell ref="A38:B38"/>
    <mergeCell ref="C38:D38"/>
    <mergeCell ref="A35:B35"/>
    <mergeCell ref="C35:D35"/>
    <mergeCell ref="A36:B36"/>
    <mergeCell ref="C36:D36"/>
    <mergeCell ref="A37:B37"/>
    <mergeCell ref="C37:D37"/>
    <mergeCell ref="K32:L32"/>
    <mergeCell ref="M37:N37"/>
    <mergeCell ref="K38:N38"/>
    <mergeCell ref="I31:J31"/>
    <mergeCell ref="K31:L31"/>
    <mergeCell ref="M31:N31"/>
    <mergeCell ref="A30:B30"/>
    <mergeCell ref="I30:J30"/>
    <mergeCell ref="C30:D30"/>
    <mergeCell ref="E30:F30"/>
    <mergeCell ref="G30:H30"/>
    <mergeCell ref="A31:B31"/>
    <mergeCell ref="C31:D31"/>
    <mergeCell ref="E31:F31"/>
    <mergeCell ref="G31:H31"/>
    <mergeCell ref="M29:N29"/>
    <mergeCell ref="K30:L30"/>
    <mergeCell ref="M30:N30"/>
    <mergeCell ref="A29:B29"/>
    <mergeCell ref="C29:D29"/>
    <mergeCell ref="E29:F29"/>
    <mergeCell ref="G29:H29"/>
    <mergeCell ref="I29:J29"/>
    <mergeCell ref="K29:L29"/>
    <mergeCell ref="M26:N26"/>
    <mergeCell ref="A28:B28"/>
    <mergeCell ref="C28:D28"/>
    <mergeCell ref="E28:F28"/>
    <mergeCell ref="G28:H28"/>
    <mergeCell ref="I28:J28"/>
    <mergeCell ref="K28:L28"/>
    <mergeCell ref="M28:N28"/>
    <mergeCell ref="I24:J24"/>
    <mergeCell ref="K24:L24"/>
    <mergeCell ref="E24:F24"/>
    <mergeCell ref="G24:H24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A22:B22"/>
    <mergeCell ref="C22:D22"/>
    <mergeCell ref="E22:F22"/>
    <mergeCell ref="G22:H22"/>
    <mergeCell ref="I22:J22"/>
    <mergeCell ref="K22:L22"/>
    <mergeCell ref="K25:L25"/>
    <mergeCell ref="M25:N25"/>
    <mergeCell ref="A24:B24"/>
    <mergeCell ref="C24:D24"/>
    <mergeCell ref="M22:N22"/>
    <mergeCell ref="A23:B23"/>
    <mergeCell ref="C23:D23"/>
    <mergeCell ref="E23:F23"/>
    <mergeCell ref="G23:H23"/>
    <mergeCell ref="I23:J23"/>
    <mergeCell ref="K23:L23"/>
    <mergeCell ref="M23:N23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I19:J19"/>
    <mergeCell ref="K19:L19"/>
    <mergeCell ref="E19:F19"/>
    <mergeCell ref="G19:H19"/>
    <mergeCell ref="M17:N17"/>
    <mergeCell ref="A18:B18"/>
    <mergeCell ref="C18:D18"/>
    <mergeCell ref="E18:F18"/>
    <mergeCell ref="G18:H18"/>
    <mergeCell ref="I18:J18"/>
    <mergeCell ref="K18:L18"/>
    <mergeCell ref="M18:N18"/>
    <mergeCell ref="I14:J14"/>
    <mergeCell ref="K14:L14"/>
    <mergeCell ref="E14:F14"/>
    <mergeCell ref="G14:H14"/>
    <mergeCell ref="A17:B17"/>
    <mergeCell ref="C17:D17"/>
    <mergeCell ref="E17:F17"/>
    <mergeCell ref="G17:H17"/>
    <mergeCell ref="I17:J17"/>
    <mergeCell ref="K17:L17"/>
    <mergeCell ref="M14:N14"/>
    <mergeCell ref="A16:B16"/>
    <mergeCell ref="C16:D16"/>
    <mergeCell ref="E16:F16"/>
    <mergeCell ref="G16:H16"/>
    <mergeCell ref="I16:J16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M12:N12"/>
    <mergeCell ref="A13:B13"/>
    <mergeCell ref="C13:D13"/>
    <mergeCell ref="E13:F13"/>
    <mergeCell ref="G13:H13"/>
    <mergeCell ref="I13:J13"/>
    <mergeCell ref="K13:L13"/>
    <mergeCell ref="M13:N13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I10:J10"/>
    <mergeCell ref="K10:L10"/>
    <mergeCell ref="E10:F10"/>
    <mergeCell ref="G10:H10"/>
    <mergeCell ref="I8:J8"/>
    <mergeCell ref="K8:L8"/>
    <mergeCell ref="M8:N8"/>
    <mergeCell ref="I5:J5"/>
    <mergeCell ref="K5:L5"/>
    <mergeCell ref="E5:F5"/>
    <mergeCell ref="G5:H5"/>
    <mergeCell ref="M7:N7"/>
    <mergeCell ref="A7:B7"/>
    <mergeCell ref="C7:D7"/>
    <mergeCell ref="E7:F7"/>
    <mergeCell ref="G7:H7"/>
    <mergeCell ref="I7:J7"/>
    <mergeCell ref="K7:L7"/>
    <mergeCell ref="M5:N5"/>
    <mergeCell ref="A6:B6"/>
    <mergeCell ref="C6:D6"/>
    <mergeCell ref="E6:F6"/>
    <mergeCell ref="G6:H6"/>
    <mergeCell ref="I6:J6"/>
    <mergeCell ref="A8:B8"/>
    <mergeCell ref="C8:D8"/>
    <mergeCell ref="E8:F8"/>
    <mergeCell ref="G8:H8"/>
    <mergeCell ref="A1:G1"/>
    <mergeCell ref="I2:J2"/>
    <mergeCell ref="K2:L2"/>
    <mergeCell ref="M2:N2"/>
    <mergeCell ref="A2:B2"/>
    <mergeCell ref="C2:D2"/>
    <mergeCell ref="E2:F2"/>
    <mergeCell ref="G2:H2"/>
    <mergeCell ref="K6:L6"/>
    <mergeCell ref="M6:N6"/>
    <mergeCell ref="A5:B5"/>
    <mergeCell ref="C5:D5"/>
    <mergeCell ref="H1:N1"/>
    <mergeCell ref="A4:B4"/>
    <mergeCell ref="C4:D4"/>
    <mergeCell ref="E4:F4"/>
    <mergeCell ref="G4:H4"/>
    <mergeCell ref="I4:J4"/>
    <mergeCell ref="K4:L4"/>
    <mergeCell ref="M4:N4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Calendario!I36</f>
        <v>46569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 t="str">
        <f>Calendario!I38</f>
        <v/>
      </c>
      <c r="B3" s="6"/>
      <c r="C3" s="5" t="str">
        <f>Calendario!J38</f>
        <v/>
      </c>
      <c r="D3" s="6"/>
      <c r="E3" s="5" t="str">
        <f>Calendario!K38</f>
        <v/>
      </c>
      <c r="F3" s="6"/>
      <c r="G3" s="5">
        <f>Calendario!L38</f>
        <v>46569</v>
      </c>
      <c r="H3" s="6"/>
      <c r="I3" s="5">
        <f>Calendario!M38</f>
        <v>46570</v>
      </c>
      <c r="J3" s="6"/>
      <c r="K3" s="5">
        <f>Calendario!N38</f>
        <v>46571</v>
      </c>
      <c r="L3" s="6"/>
      <c r="M3" s="5">
        <f>Calendario!O38</f>
        <v>46572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Calendario!I39</f>
        <v>46573</v>
      </c>
      <c r="B9" s="6"/>
      <c r="C9" s="5">
        <f>Calendario!J39</f>
        <v>46574</v>
      </c>
      <c r="D9" s="6"/>
      <c r="E9" s="5">
        <f>Calendario!K39</f>
        <v>46575</v>
      </c>
      <c r="F9" s="6"/>
      <c r="G9" s="5">
        <f>Calendario!L39</f>
        <v>46576</v>
      </c>
      <c r="H9" s="6"/>
      <c r="I9" s="5">
        <f>Calendario!M39</f>
        <v>46577</v>
      </c>
      <c r="J9" s="6"/>
      <c r="K9" s="5">
        <f>Calendario!N39</f>
        <v>46578</v>
      </c>
      <c r="L9" s="6"/>
      <c r="M9" s="5">
        <f>Calendario!O39</f>
        <v>46579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Calendario!I40</f>
        <v>46580</v>
      </c>
      <c r="B15" s="6"/>
      <c r="C15" s="5">
        <f>Calendario!J40</f>
        <v>46581</v>
      </c>
      <c r="D15" s="6"/>
      <c r="E15" s="5">
        <f>Calendario!K40</f>
        <v>46582</v>
      </c>
      <c r="F15" s="6"/>
      <c r="G15" s="5">
        <f>Calendario!L40</f>
        <v>46583</v>
      </c>
      <c r="H15" s="6"/>
      <c r="I15" s="5">
        <f>Calendario!M40</f>
        <v>46584</v>
      </c>
      <c r="J15" s="6"/>
      <c r="K15" s="5">
        <f>Calendario!N40</f>
        <v>46585</v>
      </c>
      <c r="L15" s="6"/>
      <c r="M15" s="5">
        <f>Calendario!O40</f>
        <v>46586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Calendario!I41</f>
        <v>46587</v>
      </c>
      <c r="B21" s="6"/>
      <c r="C21" s="5">
        <f>Calendario!J41</f>
        <v>46588</v>
      </c>
      <c r="D21" s="6"/>
      <c r="E21" s="5">
        <f>Calendario!K41</f>
        <v>46589</v>
      </c>
      <c r="F21" s="6"/>
      <c r="G21" s="5">
        <f>Calendario!L41</f>
        <v>46590</v>
      </c>
      <c r="H21" s="6"/>
      <c r="I21" s="5">
        <f>Calendario!M41</f>
        <v>46591</v>
      </c>
      <c r="J21" s="6"/>
      <c r="K21" s="5">
        <f>Calendario!N41</f>
        <v>46592</v>
      </c>
      <c r="L21" s="6"/>
      <c r="M21" s="5">
        <f>Calendario!O41</f>
        <v>46593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Calendario!I42</f>
        <v>46594</v>
      </c>
      <c r="B27" s="6"/>
      <c r="C27" s="5">
        <f>Calendario!J42</f>
        <v>46595</v>
      </c>
      <c r="D27" s="6"/>
      <c r="E27" s="5">
        <f>Calendario!K42</f>
        <v>46596</v>
      </c>
      <c r="F27" s="6"/>
      <c r="G27" s="5">
        <f>Calendario!L42</f>
        <v>46597</v>
      </c>
      <c r="H27" s="6"/>
      <c r="I27" s="5">
        <f>Calendario!M42</f>
        <v>46598</v>
      </c>
      <c r="J27" s="6"/>
      <c r="K27" s="5">
        <f>Calendario!N42</f>
        <v>46599</v>
      </c>
      <c r="L27" s="6"/>
      <c r="M27" s="5" t="str">
        <f>Calendario!O42</f>
        <v/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 t="str">
        <f>Calendario!I43</f>
        <v/>
      </c>
      <c r="B33" s="6"/>
      <c r="C33" s="5" t="str">
        <f>Calendario!J43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I2:J2"/>
    <mergeCell ref="K2:L2"/>
    <mergeCell ref="M6:N6"/>
    <mergeCell ref="A6:B6"/>
    <mergeCell ref="C6:D6"/>
    <mergeCell ref="E6:F6"/>
    <mergeCell ref="G6:H6"/>
    <mergeCell ref="I6:J6"/>
    <mergeCell ref="K6:L6"/>
    <mergeCell ref="M2:N2"/>
    <mergeCell ref="A2:B2"/>
    <mergeCell ref="C2:D2"/>
    <mergeCell ref="E2:F2"/>
    <mergeCell ref="G2:H2"/>
    <mergeCell ref="M4:N4"/>
    <mergeCell ref="A5:B5"/>
    <mergeCell ref="C5:D5"/>
    <mergeCell ref="E5:F5"/>
    <mergeCell ref="G5:H5"/>
    <mergeCell ref="I5:J5"/>
    <mergeCell ref="A4:B4"/>
    <mergeCell ref="C4:D4"/>
    <mergeCell ref="M5:N5"/>
    <mergeCell ref="E4:F4"/>
    <mergeCell ref="G4:H4"/>
    <mergeCell ref="I4:J4"/>
    <mergeCell ref="K4:L4"/>
    <mergeCell ref="E8:F8"/>
    <mergeCell ref="G8:H8"/>
    <mergeCell ref="I8:J8"/>
    <mergeCell ref="K8:L8"/>
    <mergeCell ref="A8:B8"/>
    <mergeCell ref="C8:D8"/>
    <mergeCell ref="E7:F7"/>
    <mergeCell ref="G7:H7"/>
    <mergeCell ref="K5:L5"/>
    <mergeCell ref="M10:N10"/>
    <mergeCell ref="E11:F11"/>
    <mergeCell ref="G11:H11"/>
    <mergeCell ref="I11:J11"/>
    <mergeCell ref="M12:N12"/>
    <mergeCell ref="M8:N8"/>
    <mergeCell ref="A7:B7"/>
    <mergeCell ref="C7:D7"/>
    <mergeCell ref="I7:J7"/>
    <mergeCell ref="K7:L7"/>
    <mergeCell ref="M7:N7"/>
    <mergeCell ref="K11:L11"/>
    <mergeCell ref="M11:N11"/>
    <mergeCell ref="A10:B10"/>
    <mergeCell ref="C10:D10"/>
    <mergeCell ref="E10:F10"/>
    <mergeCell ref="G10:H10"/>
    <mergeCell ref="I10:J10"/>
    <mergeCell ref="K10:L10"/>
    <mergeCell ref="A11:B11"/>
    <mergeCell ref="C11:D11"/>
    <mergeCell ref="E13:F13"/>
    <mergeCell ref="G13:H13"/>
    <mergeCell ref="I13:J13"/>
    <mergeCell ref="K13:L13"/>
    <mergeCell ref="A13:B13"/>
    <mergeCell ref="C13:D13"/>
    <mergeCell ref="M13:N13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E14:F14"/>
    <mergeCell ref="G14:H14"/>
    <mergeCell ref="I14:J14"/>
    <mergeCell ref="K14:L14"/>
    <mergeCell ref="E17:F17"/>
    <mergeCell ref="G17:H17"/>
    <mergeCell ref="I17:J17"/>
    <mergeCell ref="K17:L17"/>
    <mergeCell ref="M14:N14"/>
    <mergeCell ref="E16:F16"/>
    <mergeCell ref="G16:H16"/>
    <mergeCell ref="I16:J16"/>
    <mergeCell ref="M17:N17"/>
    <mergeCell ref="A16:B16"/>
    <mergeCell ref="C16:D16"/>
    <mergeCell ref="E18:F18"/>
    <mergeCell ref="G18:H18"/>
    <mergeCell ref="I18:J18"/>
    <mergeCell ref="K18:L18"/>
    <mergeCell ref="A18:B18"/>
    <mergeCell ref="C18:D18"/>
    <mergeCell ref="M18:N18"/>
    <mergeCell ref="A17:B17"/>
    <mergeCell ref="C17:D17"/>
    <mergeCell ref="K20:L20"/>
    <mergeCell ref="M20:N20"/>
    <mergeCell ref="A19:B19"/>
    <mergeCell ref="C19:D19"/>
    <mergeCell ref="E19:F19"/>
    <mergeCell ref="G19:H19"/>
    <mergeCell ref="I19:J19"/>
    <mergeCell ref="K19:L19"/>
    <mergeCell ref="E22:F22"/>
    <mergeCell ref="G22:H22"/>
    <mergeCell ref="I22:J22"/>
    <mergeCell ref="K22:L22"/>
    <mergeCell ref="M19:N19"/>
    <mergeCell ref="E20:F20"/>
    <mergeCell ref="G20:H20"/>
    <mergeCell ref="I20:J20"/>
    <mergeCell ref="M22:N22"/>
    <mergeCell ref="A20:B20"/>
    <mergeCell ref="C20:D20"/>
    <mergeCell ref="E23:F23"/>
    <mergeCell ref="G23:H23"/>
    <mergeCell ref="I23:J23"/>
    <mergeCell ref="K23:L23"/>
    <mergeCell ref="A23:B23"/>
    <mergeCell ref="C23:D23"/>
    <mergeCell ref="M23:N23"/>
    <mergeCell ref="A22:B22"/>
    <mergeCell ref="C22:D22"/>
    <mergeCell ref="K25:L25"/>
    <mergeCell ref="M25:N25"/>
    <mergeCell ref="A24:B24"/>
    <mergeCell ref="C24:D24"/>
    <mergeCell ref="E24:F24"/>
    <mergeCell ref="G24:H24"/>
    <mergeCell ref="I24:J24"/>
    <mergeCell ref="K24:L24"/>
    <mergeCell ref="E26:F26"/>
    <mergeCell ref="G26:H26"/>
    <mergeCell ref="I26:J26"/>
    <mergeCell ref="K26:L26"/>
    <mergeCell ref="M24:N24"/>
    <mergeCell ref="E25:F25"/>
    <mergeCell ref="G25:H25"/>
    <mergeCell ref="I25:J25"/>
    <mergeCell ref="M26:N26"/>
    <mergeCell ref="A25:B25"/>
    <mergeCell ref="C25:D25"/>
    <mergeCell ref="E28:F28"/>
    <mergeCell ref="G28:H28"/>
    <mergeCell ref="I28:J28"/>
    <mergeCell ref="K28:L28"/>
    <mergeCell ref="A28:B28"/>
    <mergeCell ref="C28:D28"/>
    <mergeCell ref="M28:N28"/>
    <mergeCell ref="A26:B26"/>
    <mergeCell ref="C26:D26"/>
    <mergeCell ref="A29:B29"/>
    <mergeCell ref="C29:D29"/>
    <mergeCell ref="E29:F29"/>
    <mergeCell ref="G29:H29"/>
    <mergeCell ref="I29:J29"/>
    <mergeCell ref="K29:L29"/>
    <mergeCell ref="M29:N29"/>
    <mergeCell ref="K30:L30"/>
    <mergeCell ref="M30:N30"/>
    <mergeCell ref="K31:L31"/>
    <mergeCell ref="M31:N31"/>
    <mergeCell ref="A30:B30"/>
    <mergeCell ref="E32:F32"/>
    <mergeCell ref="G32:H32"/>
    <mergeCell ref="I30:J30"/>
    <mergeCell ref="C30:D30"/>
    <mergeCell ref="E30:F30"/>
    <mergeCell ref="G30:H30"/>
    <mergeCell ref="M37:N37"/>
    <mergeCell ref="K38:N38"/>
    <mergeCell ref="H1:N1"/>
    <mergeCell ref="A1:G1"/>
    <mergeCell ref="A37:B37"/>
    <mergeCell ref="C37:D37"/>
    <mergeCell ref="I32:J32"/>
    <mergeCell ref="K32:L32"/>
    <mergeCell ref="M32:N32"/>
    <mergeCell ref="A34:B34"/>
    <mergeCell ref="C34:D34"/>
    <mergeCell ref="A32:B32"/>
    <mergeCell ref="A38:B38"/>
    <mergeCell ref="C38:D38"/>
    <mergeCell ref="A35:B35"/>
    <mergeCell ref="C35:D35"/>
    <mergeCell ref="A36:B36"/>
    <mergeCell ref="C36:D36"/>
    <mergeCell ref="C32:D32"/>
    <mergeCell ref="A31:B31"/>
    <mergeCell ref="C31:D31"/>
    <mergeCell ref="E31:F31"/>
    <mergeCell ref="G31:H31"/>
    <mergeCell ref="I31:J31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Calendario!Q36</f>
        <v>46600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 t="str">
        <f>Calendario!Q38</f>
        <v/>
      </c>
      <c r="B3" s="6"/>
      <c r="C3" s="5" t="str">
        <f>Calendario!R38</f>
        <v/>
      </c>
      <c r="D3" s="6"/>
      <c r="E3" s="5" t="str">
        <f>Calendario!S38</f>
        <v/>
      </c>
      <c r="F3" s="6"/>
      <c r="G3" s="5" t="str">
        <f>Calendario!T38</f>
        <v/>
      </c>
      <c r="H3" s="6"/>
      <c r="I3" s="5" t="str">
        <f>Calendario!U38</f>
        <v/>
      </c>
      <c r="J3" s="6"/>
      <c r="K3" s="5" t="str">
        <f>Calendario!V38</f>
        <v/>
      </c>
      <c r="L3" s="6"/>
      <c r="M3" s="5">
        <f>Calendario!W38</f>
        <v>46600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Calendario!Q39</f>
        <v>46601</v>
      </c>
      <c r="B9" s="6"/>
      <c r="C9" s="5">
        <f>Calendario!R39</f>
        <v>46602</v>
      </c>
      <c r="D9" s="6"/>
      <c r="E9" s="5">
        <f>Calendario!S39</f>
        <v>46603</v>
      </c>
      <c r="F9" s="6"/>
      <c r="G9" s="5">
        <f>Calendario!T39</f>
        <v>46604</v>
      </c>
      <c r="H9" s="6"/>
      <c r="I9" s="5">
        <f>Calendario!U39</f>
        <v>46605</v>
      </c>
      <c r="J9" s="6"/>
      <c r="K9" s="5">
        <f>Calendario!V39</f>
        <v>46606</v>
      </c>
      <c r="L9" s="6"/>
      <c r="M9" s="5">
        <f>Calendario!W39</f>
        <v>46607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Calendario!Q40</f>
        <v>46608</v>
      </c>
      <c r="B15" s="6"/>
      <c r="C15" s="5">
        <f>Calendario!R40</f>
        <v>46609</v>
      </c>
      <c r="D15" s="6"/>
      <c r="E15" s="5">
        <f>Calendario!S40</f>
        <v>46610</v>
      </c>
      <c r="F15" s="6"/>
      <c r="G15" s="5">
        <f>Calendario!T40</f>
        <v>46611</v>
      </c>
      <c r="H15" s="6"/>
      <c r="I15" s="5">
        <f>Calendario!U40</f>
        <v>46612</v>
      </c>
      <c r="J15" s="6"/>
      <c r="K15" s="5">
        <f>Calendario!V40</f>
        <v>46613</v>
      </c>
      <c r="L15" s="6"/>
      <c r="M15" s="5">
        <f>Calendario!W40</f>
        <v>46614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Calendario!Q41</f>
        <v>46615</v>
      </c>
      <c r="B21" s="6"/>
      <c r="C21" s="5">
        <f>Calendario!R41</f>
        <v>46616</v>
      </c>
      <c r="D21" s="6"/>
      <c r="E21" s="5">
        <f>Calendario!S41</f>
        <v>46617</v>
      </c>
      <c r="F21" s="6"/>
      <c r="G21" s="5">
        <f>Calendario!T41</f>
        <v>46618</v>
      </c>
      <c r="H21" s="6"/>
      <c r="I21" s="5">
        <f>Calendario!U41</f>
        <v>46619</v>
      </c>
      <c r="J21" s="6"/>
      <c r="K21" s="5">
        <f>Calendario!V41</f>
        <v>46620</v>
      </c>
      <c r="L21" s="6"/>
      <c r="M21" s="5">
        <f>Calendario!W41</f>
        <v>46621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Calendario!Q42</f>
        <v>46622</v>
      </c>
      <c r="B27" s="6"/>
      <c r="C27" s="5">
        <f>Calendario!R42</f>
        <v>46623</v>
      </c>
      <c r="D27" s="6"/>
      <c r="E27" s="5">
        <f>Calendario!S42</f>
        <v>46624</v>
      </c>
      <c r="F27" s="6"/>
      <c r="G27" s="5">
        <f>Calendario!T42</f>
        <v>46625</v>
      </c>
      <c r="H27" s="6"/>
      <c r="I27" s="5">
        <f>Calendario!U42</f>
        <v>46626</v>
      </c>
      <c r="J27" s="6"/>
      <c r="K27" s="5">
        <f>Calendario!V42</f>
        <v>46627</v>
      </c>
      <c r="L27" s="6"/>
      <c r="M27" s="5">
        <f>Calendario!W42</f>
        <v>46628</v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>
        <f>Calendario!Q43</f>
        <v>46629</v>
      </c>
      <c r="B33" s="6"/>
      <c r="C33" s="5">
        <f>Calendario!R43</f>
        <v>46630</v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M32:N32"/>
    <mergeCell ref="A34:B34"/>
    <mergeCell ref="C34:D34"/>
    <mergeCell ref="A32:B32"/>
    <mergeCell ref="C32:D32"/>
    <mergeCell ref="E32:F32"/>
    <mergeCell ref="G32:H32"/>
    <mergeCell ref="I32:J32"/>
    <mergeCell ref="A38:B38"/>
    <mergeCell ref="C38:D38"/>
    <mergeCell ref="A35:B35"/>
    <mergeCell ref="C35:D35"/>
    <mergeCell ref="A36:B36"/>
    <mergeCell ref="C36:D36"/>
    <mergeCell ref="A37:B37"/>
    <mergeCell ref="C37:D37"/>
    <mergeCell ref="K32:L32"/>
    <mergeCell ref="M37:N37"/>
    <mergeCell ref="K38:N38"/>
    <mergeCell ref="I31:J31"/>
    <mergeCell ref="K31:L31"/>
    <mergeCell ref="M31:N31"/>
    <mergeCell ref="A30:B30"/>
    <mergeCell ref="I30:J30"/>
    <mergeCell ref="C30:D30"/>
    <mergeCell ref="E30:F30"/>
    <mergeCell ref="G30:H30"/>
    <mergeCell ref="A31:B31"/>
    <mergeCell ref="C31:D31"/>
    <mergeCell ref="E31:F31"/>
    <mergeCell ref="G31:H31"/>
    <mergeCell ref="M29:N29"/>
    <mergeCell ref="K30:L30"/>
    <mergeCell ref="M30:N30"/>
    <mergeCell ref="A29:B29"/>
    <mergeCell ref="C29:D29"/>
    <mergeCell ref="E29:F29"/>
    <mergeCell ref="G29:H29"/>
    <mergeCell ref="I29:J29"/>
    <mergeCell ref="K29:L29"/>
    <mergeCell ref="M26:N26"/>
    <mergeCell ref="A28:B28"/>
    <mergeCell ref="C28:D28"/>
    <mergeCell ref="E28:F28"/>
    <mergeCell ref="G28:H28"/>
    <mergeCell ref="I28:J28"/>
    <mergeCell ref="K28:L28"/>
    <mergeCell ref="M28:N28"/>
    <mergeCell ref="I24:J24"/>
    <mergeCell ref="K24:L24"/>
    <mergeCell ref="E24:F24"/>
    <mergeCell ref="G24:H24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A22:B22"/>
    <mergeCell ref="C22:D22"/>
    <mergeCell ref="E22:F22"/>
    <mergeCell ref="G22:H22"/>
    <mergeCell ref="I22:J22"/>
    <mergeCell ref="K22:L22"/>
    <mergeCell ref="K25:L25"/>
    <mergeCell ref="M25:N25"/>
    <mergeCell ref="A24:B24"/>
    <mergeCell ref="C24:D24"/>
    <mergeCell ref="M22:N22"/>
    <mergeCell ref="A23:B23"/>
    <mergeCell ref="C23:D23"/>
    <mergeCell ref="E23:F23"/>
    <mergeCell ref="G23:H23"/>
    <mergeCell ref="I23:J23"/>
    <mergeCell ref="K23:L23"/>
    <mergeCell ref="M23:N23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I19:J19"/>
    <mergeCell ref="K19:L19"/>
    <mergeCell ref="E19:F19"/>
    <mergeCell ref="G19:H19"/>
    <mergeCell ref="M17:N17"/>
    <mergeCell ref="A18:B18"/>
    <mergeCell ref="C18:D18"/>
    <mergeCell ref="E18:F18"/>
    <mergeCell ref="G18:H18"/>
    <mergeCell ref="I18:J18"/>
    <mergeCell ref="K18:L18"/>
    <mergeCell ref="M18:N18"/>
    <mergeCell ref="I14:J14"/>
    <mergeCell ref="K14:L14"/>
    <mergeCell ref="E14:F14"/>
    <mergeCell ref="G14:H14"/>
    <mergeCell ref="A17:B17"/>
    <mergeCell ref="C17:D17"/>
    <mergeCell ref="E17:F17"/>
    <mergeCell ref="G17:H17"/>
    <mergeCell ref="I17:J17"/>
    <mergeCell ref="K17:L17"/>
    <mergeCell ref="M14:N14"/>
    <mergeCell ref="A16:B16"/>
    <mergeCell ref="C16:D16"/>
    <mergeCell ref="E16:F16"/>
    <mergeCell ref="G16:H16"/>
    <mergeCell ref="I16:J16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M12:N12"/>
    <mergeCell ref="A13:B13"/>
    <mergeCell ref="C13:D13"/>
    <mergeCell ref="E13:F13"/>
    <mergeCell ref="G13:H13"/>
    <mergeCell ref="I13:J13"/>
    <mergeCell ref="K13:L13"/>
    <mergeCell ref="M13:N13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I10:J10"/>
    <mergeCell ref="K10:L10"/>
    <mergeCell ref="E10:F10"/>
    <mergeCell ref="G10:H10"/>
    <mergeCell ref="K5:L5"/>
    <mergeCell ref="E5:F5"/>
    <mergeCell ref="G5:H5"/>
    <mergeCell ref="K6:L6"/>
    <mergeCell ref="M6:N6"/>
    <mergeCell ref="C5:D5"/>
    <mergeCell ref="M7:N7"/>
    <mergeCell ref="A7:B7"/>
    <mergeCell ref="C7:D7"/>
    <mergeCell ref="E7:F7"/>
    <mergeCell ref="G7:H7"/>
    <mergeCell ref="I7:J7"/>
    <mergeCell ref="K7:L7"/>
    <mergeCell ref="M5:N5"/>
    <mergeCell ref="A6:B6"/>
    <mergeCell ref="C6:D6"/>
    <mergeCell ref="E6:F6"/>
    <mergeCell ref="G6:H6"/>
    <mergeCell ref="I6:J6"/>
    <mergeCell ref="A5:B5"/>
    <mergeCell ref="A8:B8"/>
    <mergeCell ref="A1:G1"/>
    <mergeCell ref="I2:J2"/>
    <mergeCell ref="K2:L2"/>
    <mergeCell ref="M2:N2"/>
    <mergeCell ref="A2:B2"/>
    <mergeCell ref="C2:D2"/>
    <mergeCell ref="A4:B4"/>
    <mergeCell ref="C4:D4"/>
    <mergeCell ref="E2:F2"/>
    <mergeCell ref="G2:H2"/>
    <mergeCell ref="M4:N4"/>
    <mergeCell ref="H1:N1"/>
    <mergeCell ref="E4:F4"/>
    <mergeCell ref="G4:H4"/>
    <mergeCell ref="I4:J4"/>
    <mergeCell ref="K4:L4"/>
    <mergeCell ref="C8:D8"/>
    <mergeCell ref="E8:F8"/>
    <mergeCell ref="G8:H8"/>
    <mergeCell ref="I8:J8"/>
    <mergeCell ref="K8:L8"/>
    <mergeCell ref="M8:N8"/>
    <mergeCell ref="I5:J5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"/>
    </sheetView>
  </sheetViews>
  <sheetFormatPr baseColWidth="10" defaultColWidth="9.08984375" defaultRowHeight="12.5" x14ac:dyDescent="0.25"/>
  <sheetData>
    <row r="1" spans="1:1" x14ac:dyDescent="0.25">
      <c r="A1" t="s">
        <v>4</v>
      </c>
    </row>
    <row r="2" spans="1:1" x14ac:dyDescent="0.25">
      <c r="A2" t="s">
        <v>2</v>
      </c>
    </row>
  </sheetData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8"/>
  <sheetViews>
    <sheetView showGridLines="0" zoomScaleNormal="100" workbookViewId="0">
      <selection activeCell="C7" sqref="C7:D7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91" t="str">
        <f>IF(Calendario!$Q$4="","",Calendario!$Q$4)</f>
        <v>Calendario Escolar  Benetússer Curso 2026/2027</v>
      </c>
      <c r="B1" s="91"/>
      <c r="C1" s="91"/>
      <c r="D1" s="91"/>
      <c r="E1" s="91"/>
      <c r="F1" s="91"/>
      <c r="G1" s="91"/>
      <c r="H1" s="90">
        <f>Calendario!A9</f>
        <v>46266</v>
      </c>
      <c r="I1" s="90"/>
      <c r="J1" s="90"/>
      <c r="K1" s="90"/>
      <c r="L1" s="90"/>
      <c r="M1" s="90"/>
      <c r="N1" s="90"/>
    </row>
    <row r="2" spans="1:14" s="2" customFormat="1" ht="15.5" x14ac:dyDescent="0.25">
      <c r="A2" s="100" t="str">
        <f>INDEX({"domingo";"lunes";"martes";"miércoles";"jueves";"viernes";"sábado"},1+MOD(Calendario!$I$4+1-2,7))</f>
        <v>lunes</v>
      </c>
      <c r="B2" s="98"/>
      <c r="C2" s="98" t="str">
        <f>INDEX({"domingo";"lunes";"martes";"miércoles";"jueves";"viernes";"sábado"},1+MOD(Calendario!$I$4+2-2,7))</f>
        <v>martes</v>
      </c>
      <c r="D2" s="98"/>
      <c r="E2" s="98" t="str">
        <f>INDEX({"domingo";"lunes";"martes";"miércoles";"jueves";"viernes";"sábado"},1+MOD(Calendario!$I$4+3-2,7))</f>
        <v>miércoles</v>
      </c>
      <c r="F2" s="98"/>
      <c r="G2" s="98" t="str">
        <f>INDEX({"domingo";"lunes";"martes";"miércoles";"jueves";"viernes";"sábado"},1+MOD(Calendario!$I$4+4-2,7))</f>
        <v>jueves</v>
      </c>
      <c r="H2" s="98"/>
      <c r="I2" s="98" t="str">
        <f>INDEX({"domingo";"lunes";"martes";"miércoles";"jueves";"viernes";"sábado"},1+MOD(Calendario!$I$4+5-2,7))</f>
        <v>viernes</v>
      </c>
      <c r="J2" s="98"/>
      <c r="K2" s="98" t="str">
        <f>INDEX({"domingo";"lunes";"martes";"miércoles";"jueves";"viernes";"sábado"},1+MOD(Calendario!$I$4+6-2,7))</f>
        <v>sábado</v>
      </c>
      <c r="L2" s="98"/>
      <c r="M2" s="98" t="str">
        <f>INDEX({"domingo";"lunes";"martes";"miércoles";"jueves";"viernes";"sábado"},1+MOD(Calendario!$I$4+7-2,7))</f>
        <v>domingo</v>
      </c>
      <c r="N2" s="99"/>
    </row>
    <row r="3" spans="1:14" s="2" customFormat="1" ht="18" x14ac:dyDescent="0.25">
      <c r="A3" s="12" t="str">
        <f>Calendario!A11</f>
        <v/>
      </c>
      <c r="B3" s="13"/>
      <c r="C3" s="12">
        <f>Calendario!B11</f>
        <v>46266</v>
      </c>
      <c r="D3" s="13"/>
      <c r="E3" s="12">
        <f>Calendario!C11</f>
        <v>46267</v>
      </c>
      <c r="F3" s="13"/>
      <c r="G3" s="12">
        <f>Calendario!D11</f>
        <v>46268</v>
      </c>
      <c r="H3" s="13"/>
      <c r="I3" s="12">
        <f>Calendario!E11</f>
        <v>46269</v>
      </c>
      <c r="J3" s="13"/>
      <c r="K3" s="12">
        <f>Calendario!F11</f>
        <v>46270</v>
      </c>
      <c r="L3" s="13"/>
      <c r="M3" s="12">
        <f>Calendario!G11</f>
        <v>46271</v>
      </c>
      <c r="N3" s="13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Calendario!A12</f>
        <v>46272</v>
      </c>
      <c r="B9" s="6"/>
      <c r="C9" s="5">
        <f>Calendario!B12</f>
        <v>46273</v>
      </c>
      <c r="D9" s="6"/>
      <c r="E9" s="5">
        <f>Calendario!C12</f>
        <v>46274</v>
      </c>
      <c r="F9" s="6"/>
      <c r="G9" s="5">
        <f>Calendario!D12</f>
        <v>46275</v>
      </c>
      <c r="H9" s="6"/>
      <c r="I9" s="5">
        <f>Calendario!E12</f>
        <v>46276</v>
      </c>
      <c r="J9" s="6"/>
      <c r="K9" s="5">
        <f>Calendario!F12</f>
        <v>46277</v>
      </c>
      <c r="L9" s="6"/>
      <c r="M9" s="5">
        <f>Calendario!G12</f>
        <v>46278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Calendario!A13</f>
        <v>46279</v>
      </c>
      <c r="B15" s="6"/>
      <c r="C15" s="5">
        <f>Calendario!B13</f>
        <v>46280</v>
      </c>
      <c r="D15" s="6"/>
      <c r="E15" s="5">
        <f>Calendario!C13</f>
        <v>46281</v>
      </c>
      <c r="F15" s="6"/>
      <c r="G15" s="5">
        <f>Calendario!D13</f>
        <v>46282</v>
      </c>
      <c r="H15" s="6"/>
      <c r="I15" s="5">
        <f>Calendario!E13</f>
        <v>46283</v>
      </c>
      <c r="J15" s="6"/>
      <c r="K15" s="5">
        <f>Calendario!F13</f>
        <v>46284</v>
      </c>
      <c r="L15" s="6"/>
      <c r="M15" s="5">
        <f>Calendario!G13</f>
        <v>46285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Calendario!A14</f>
        <v>46286</v>
      </c>
      <c r="B21" s="6"/>
      <c r="C21" s="5">
        <f>Calendario!B14</f>
        <v>46287</v>
      </c>
      <c r="D21" s="6"/>
      <c r="E21" s="5">
        <f>Calendario!C14</f>
        <v>46288</v>
      </c>
      <c r="F21" s="6"/>
      <c r="G21" s="5">
        <f>Calendario!D14</f>
        <v>46289</v>
      </c>
      <c r="H21" s="6"/>
      <c r="I21" s="5">
        <f>Calendario!E14</f>
        <v>46290</v>
      </c>
      <c r="J21" s="6"/>
      <c r="K21" s="5">
        <f>Calendario!F14</f>
        <v>46291</v>
      </c>
      <c r="L21" s="6"/>
      <c r="M21" s="5">
        <f>Calendario!G14</f>
        <v>46292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Calendario!A15</f>
        <v>46293</v>
      </c>
      <c r="B27" s="6"/>
      <c r="C27" s="5">
        <f>Calendario!B15</f>
        <v>46294</v>
      </c>
      <c r="D27" s="6"/>
      <c r="E27" s="5">
        <f>Calendario!C15</f>
        <v>46295</v>
      </c>
      <c r="F27" s="6"/>
      <c r="G27" s="5" t="str">
        <f>Calendario!D15</f>
        <v/>
      </c>
      <c r="H27" s="6"/>
      <c r="I27" s="5" t="str">
        <f>Calendario!E15</f>
        <v/>
      </c>
      <c r="J27" s="6"/>
      <c r="K27" s="5" t="str">
        <f>Calendario!F15</f>
        <v/>
      </c>
      <c r="L27" s="6"/>
      <c r="M27" s="5" t="str">
        <f>Calendario!G15</f>
        <v/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 t="str">
        <f>Calendario!A16</f>
        <v/>
      </c>
      <c r="B33" s="6"/>
      <c r="C33" s="5" t="str">
        <f>Calendario!B16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I2:J2"/>
    <mergeCell ref="K2:L2"/>
    <mergeCell ref="M6:N6"/>
    <mergeCell ref="A6:B6"/>
    <mergeCell ref="C6:D6"/>
    <mergeCell ref="E6:F6"/>
    <mergeCell ref="G6:H6"/>
    <mergeCell ref="I6:J6"/>
    <mergeCell ref="K6:L6"/>
    <mergeCell ref="M2:N2"/>
    <mergeCell ref="A2:B2"/>
    <mergeCell ref="C2:D2"/>
    <mergeCell ref="E2:F2"/>
    <mergeCell ref="G2:H2"/>
    <mergeCell ref="M4:N4"/>
    <mergeCell ref="A5:B5"/>
    <mergeCell ref="C5:D5"/>
    <mergeCell ref="E5:F5"/>
    <mergeCell ref="G5:H5"/>
    <mergeCell ref="I5:J5"/>
    <mergeCell ref="A4:B4"/>
    <mergeCell ref="C4:D4"/>
    <mergeCell ref="M5:N5"/>
    <mergeCell ref="E4:F4"/>
    <mergeCell ref="G4:H4"/>
    <mergeCell ref="I4:J4"/>
    <mergeCell ref="K4:L4"/>
    <mergeCell ref="E8:F8"/>
    <mergeCell ref="G8:H8"/>
    <mergeCell ref="I8:J8"/>
    <mergeCell ref="K8:L8"/>
    <mergeCell ref="A8:B8"/>
    <mergeCell ref="C8:D8"/>
    <mergeCell ref="E7:F7"/>
    <mergeCell ref="G7:H7"/>
    <mergeCell ref="K5:L5"/>
    <mergeCell ref="M10:N10"/>
    <mergeCell ref="E11:F11"/>
    <mergeCell ref="G11:H11"/>
    <mergeCell ref="I11:J11"/>
    <mergeCell ref="M12:N12"/>
    <mergeCell ref="M8:N8"/>
    <mergeCell ref="A7:B7"/>
    <mergeCell ref="C7:D7"/>
    <mergeCell ref="I7:J7"/>
    <mergeCell ref="K7:L7"/>
    <mergeCell ref="M7:N7"/>
    <mergeCell ref="K11:L11"/>
    <mergeCell ref="M11:N11"/>
    <mergeCell ref="A10:B10"/>
    <mergeCell ref="C10:D10"/>
    <mergeCell ref="E10:F10"/>
    <mergeCell ref="G10:H10"/>
    <mergeCell ref="I10:J10"/>
    <mergeCell ref="K10:L10"/>
    <mergeCell ref="A11:B11"/>
    <mergeCell ref="C11:D11"/>
    <mergeCell ref="E13:F13"/>
    <mergeCell ref="G13:H13"/>
    <mergeCell ref="I13:J13"/>
    <mergeCell ref="K13:L13"/>
    <mergeCell ref="A13:B13"/>
    <mergeCell ref="C13:D13"/>
    <mergeCell ref="M13:N13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E14:F14"/>
    <mergeCell ref="G14:H14"/>
    <mergeCell ref="I14:J14"/>
    <mergeCell ref="K14:L14"/>
    <mergeCell ref="E17:F17"/>
    <mergeCell ref="G17:H17"/>
    <mergeCell ref="I17:J17"/>
    <mergeCell ref="K17:L17"/>
    <mergeCell ref="M14:N14"/>
    <mergeCell ref="E16:F16"/>
    <mergeCell ref="G16:H16"/>
    <mergeCell ref="I16:J16"/>
    <mergeCell ref="M17:N17"/>
    <mergeCell ref="A16:B16"/>
    <mergeCell ref="C16:D16"/>
    <mergeCell ref="E18:F18"/>
    <mergeCell ref="G18:H18"/>
    <mergeCell ref="I18:J18"/>
    <mergeCell ref="K18:L18"/>
    <mergeCell ref="A18:B18"/>
    <mergeCell ref="C18:D18"/>
    <mergeCell ref="M18:N18"/>
    <mergeCell ref="A17:B17"/>
    <mergeCell ref="C17:D17"/>
    <mergeCell ref="K20:L20"/>
    <mergeCell ref="M20:N20"/>
    <mergeCell ref="A19:B19"/>
    <mergeCell ref="C19:D19"/>
    <mergeCell ref="E19:F19"/>
    <mergeCell ref="G19:H19"/>
    <mergeCell ref="I19:J19"/>
    <mergeCell ref="K19:L19"/>
    <mergeCell ref="E22:F22"/>
    <mergeCell ref="G22:H22"/>
    <mergeCell ref="I22:J22"/>
    <mergeCell ref="K22:L22"/>
    <mergeCell ref="M19:N19"/>
    <mergeCell ref="E20:F20"/>
    <mergeCell ref="G20:H20"/>
    <mergeCell ref="I20:J20"/>
    <mergeCell ref="M22:N22"/>
    <mergeCell ref="A20:B20"/>
    <mergeCell ref="C20:D20"/>
    <mergeCell ref="E23:F23"/>
    <mergeCell ref="G23:H23"/>
    <mergeCell ref="I23:J23"/>
    <mergeCell ref="K23:L23"/>
    <mergeCell ref="A23:B23"/>
    <mergeCell ref="C23:D23"/>
    <mergeCell ref="M23:N23"/>
    <mergeCell ref="A22:B22"/>
    <mergeCell ref="C22:D22"/>
    <mergeCell ref="K25:L25"/>
    <mergeCell ref="M25:N25"/>
    <mergeCell ref="A24:B24"/>
    <mergeCell ref="C24:D24"/>
    <mergeCell ref="E24:F24"/>
    <mergeCell ref="G24:H24"/>
    <mergeCell ref="I24:J24"/>
    <mergeCell ref="K24:L24"/>
    <mergeCell ref="E26:F26"/>
    <mergeCell ref="G26:H26"/>
    <mergeCell ref="I26:J26"/>
    <mergeCell ref="K26:L26"/>
    <mergeCell ref="M24:N24"/>
    <mergeCell ref="E25:F25"/>
    <mergeCell ref="G25:H25"/>
    <mergeCell ref="I25:J25"/>
    <mergeCell ref="M26:N26"/>
    <mergeCell ref="A25:B25"/>
    <mergeCell ref="C25:D25"/>
    <mergeCell ref="E28:F28"/>
    <mergeCell ref="G28:H28"/>
    <mergeCell ref="I28:J28"/>
    <mergeCell ref="K28:L28"/>
    <mergeCell ref="A28:B28"/>
    <mergeCell ref="C28:D28"/>
    <mergeCell ref="M28:N28"/>
    <mergeCell ref="A26:B26"/>
    <mergeCell ref="C26:D26"/>
    <mergeCell ref="A29:B29"/>
    <mergeCell ref="C29:D29"/>
    <mergeCell ref="E29:F29"/>
    <mergeCell ref="G29:H29"/>
    <mergeCell ref="I29:J29"/>
    <mergeCell ref="K29:L29"/>
    <mergeCell ref="M29:N29"/>
    <mergeCell ref="K30:L30"/>
    <mergeCell ref="M30:N30"/>
    <mergeCell ref="K31:L31"/>
    <mergeCell ref="M31:N31"/>
    <mergeCell ref="A30:B30"/>
    <mergeCell ref="E32:F32"/>
    <mergeCell ref="G32:H32"/>
    <mergeCell ref="I30:J30"/>
    <mergeCell ref="C30:D30"/>
    <mergeCell ref="E30:F30"/>
    <mergeCell ref="G30:H30"/>
    <mergeCell ref="K38:N38"/>
    <mergeCell ref="M37:N37"/>
    <mergeCell ref="H1:N1"/>
    <mergeCell ref="A1:G1"/>
    <mergeCell ref="A37:B37"/>
    <mergeCell ref="C37:D37"/>
    <mergeCell ref="I32:J32"/>
    <mergeCell ref="K32:L32"/>
    <mergeCell ref="M32:N32"/>
    <mergeCell ref="A34:B34"/>
    <mergeCell ref="C34:D34"/>
    <mergeCell ref="A32:B32"/>
    <mergeCell ref="A38:B38"/>
    <mergeCell ref="C38:D38"/>
    <mergeCell ref="A35:B35"/>
    <mergeCell ref="C35:D35"/>
    <mergeCell ref="A36:B36"/>
    <mergeCell ref="C36:D36"/>
    <mergeCell ref="C32:D32"/>
    <mergeCell ref="A31:B31"/>
    <mergeCell ref="C31:D31"/>
    <mergeCell ref="E31:F31"/>
    <mergeCell ref="G31:H31"/>
    <mergeCell ref="I31:J31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90">
        <f>Calendario!I9</f>
        <v>46296</v>
      </c>
      <c r="I1" s="90"/>
      <c r="J1" s="90"/>
      <c r="K1" s="90"/>
      <c r="L1" s="90"/>
      <c r="M1" s="90"/>
      <c r="N1" s="90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12" t="str">
        <f>Calendario!I11</f>
        <v/>
      </c>
      <c r="B3" s="13"/>
      <c r="C3" s="12" t="str">
        <f>Calendario!J11</f>
        <v/>
      </c>
      <c r="D3" s="13"/>
      <c r="E3" s="12" t="str">
        <f>Calendario!K11</f>
        <v/>
      </c>
      <c r="F3" s="13"/>
      <c r="G3" s="12">
        <f>Calendario!L11</f>
        <v>46296</v>
      </c>
      <c r="H3" s="13"/>
      <c r="I3" s="12">
        <f>Calendario!M11</f>
        <v>46297</v>
      </c>
      <c r="J3" s="13"/>
      <c r="K3" s="12">
        <f>Calendario!N11</f>
        <v>46298</v>
      </c>
      <c r="L3" s="13"/>
      <c r="M3" s="12">
        <f>Calendario!O11</f>
        <v>46299</v>
      </c>
      <c r="N3" s="13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12">
        <f>Calendario!I12</f>
        <v>46300</v>
      </c>
      <c r="B9" s="13"/>
      <c r="C9" s="12">
        <f>Calendario!J12</f>
        <v>46301</v>
      </c>
      <c r="D9" s="13"/>
      <c r="E9" s="12">
        <f>Calendario!K12</f>
        <v>46302</v>
      </c>
      <c r="F9" s="13"/>
      <c r="G9" s="12">
        <f>Calendario!L12</f>
        <v>46303</v>
      </c>
      <c r="H9" s="13"/>
      <c r="I9" s="12">
        <f>Calendario!M12</f>
        <v>46304</v>
      </c>
      <c r="J9" s="13"/>
      <c r="K9" s="12">
        <f>Calendario!N12</f>
        <v>46305</v>
      </c>
      <c r="L9" s="13"/>
      <c r="M9" s="12">
        <f>Calendario!O12</f>
        <v>46306</v>
      </c>
      <c r="N9" s="13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12">
        <f>Calendario!I13</f>
        <v>46307</v>
      </c>
      <c r="B15" s="13"/>
      <c r="C15" s="12">
        <f>Calendario!J13</f>
        <v>46308</v>
      </c>
      <c r="D15" s="13"/>
      <c r="E15" s="12">
        <f>Calendario!K13</f>
        <v>46309</v>
      </c>
      <c r="F15" s="13"/>
      <c r="G15" s="12">
        <f>Calendario!L13</f>
        <v>46310</v>
      </c>
      <c r="H15" s="13"/>
      <c r="I15" s="12">
        <f>Calendario!M13</f>
        <v>46311</v>
      </c>
      <c r="J15" s="13"/>
      <c r="K15" s="12">
        <f>Calendario!N13</f>
        <v>46312</v>
      </c>
      <c r="L15" s="13"/>
      <c r="M15" s="12">
        <f>Calendario!O13</f>
        <v>46313</v>
      </c>
      <c r="N15" s="13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12">
        <f>Calendario!I14</f>
        <v>46314</v>
      </c>
      <c r="B21" s="13"/>
      <c r="C21" s="12">
        <f>Calendario!J14</f>
        <v>46315</v>
      </c>
      <c r="D21" s="13"/>
      <c r="E21" s="12">
        <f>Calendario!K14</f>
        <v>46316</v>
      </c>
      <c r="F21" s="13"/>
      <c r="G21" s="12">
        <f>Calendario!L14</f>
        <v>46317</v>
      </c>
      <c r="H21" s="13"/>
      <c r="I21" s="12">
        <f>Calendario!M14</f>
        <v>46318</v>
      </c>
      <c r="J21" s="13"/>
      <c r="K21" s="12">
        <f>Calendario!N14</f>
        <v>46319</v>
      </c>
      <c r="L21" s="13"/>
      <c r="M21" s="12">
        <f>Calendario!O14</f>
        <v>46320</v>
      </c>
      <c r="N21" s="13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12">
        <f>Calendario!I15</f>
        <v>46321</v>
      </c>
      <c r="B27" s="13"/>
      <c r="C27" s="12">
        <f>Calendario!J15</f>
        <v>46322</v>
      </c>
      <c r="D27" s="13"/>
      <c r="E27" s="12">
        <f>Calendario!K15</f>
        <v>46323</v>
      </c>
      <c r="F27" s="13"/>
      <c r="G27" s="12">
        <f>Calendario!L15</f>
        <v>46324</v>
      </c>
      <c r="H27" s="13"/>
      <c r="I27" s="12">
        <f>Calendario!M15</f>
        <v>46325</v>
      </c>
      <c r="J27" s="13"/>
      <c r="K27" s="12">
        <f>Calendario!N15</f>
        <v>46326</v>
      </c>
      <c r="L27" s="13"/>
      <c r="M27" s="12" t="str">
        <f>Calendario!O15</f>
        <v/>
      </c>
      <c r="N27" s="13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12" t="str">
        <f>Calendario!I16</f>
        <v/>
      </c>
      <c r="B33" s="13"/>
      <c r="C33" s="12" t="str">
        <f>Calendario!J16</f>
        <v/>
      </c>
      <c r="D33" s="13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101"/>
      <c r="L38" s="101"/>
      <c r="M38" s="101"/>
      <c r="N38" s="102"/>
    </row>
  </sheetData>
  <mergeCells count="196">
    <mergeCell ref="M32:N32"/>
    <mergeCell ref="A34:B34"/>
    <mergeCell ref="C34:D34"/>
    <mergeCell ref="A32:B32"/>
    <mergeCell ref="C32:D32"/>
    <mergeCell ref="E32:F32"/>
    <mergeCell ref="G32:H32"/>
    <mergeCell ref="I32:J32"/>
    <mergeCell ref="A38:B38"/>
    <mergeCell ref="C38:D38"/>
    <mergeCell ref="A35:B35"/>
    <mergeCell ref="C35:D35"/>
    <mergeCell ref="A36:B36"/>
    <mergeCell ref="C36:D36"/>
    <mergeCell ref="A37:B37"/>
    <mergeCell ref="C37:D37"/>
    <mergeCell ref="K32:L32"/>
    <mergeCell ref="I31:J31"/>
    <mergeCell ref="K31:L31"/>
    <mergeCell ref="M31:N31"/>
    <mergeCell ref="A30:B30"/>
    <mergeCell ref="I30:J30"/>
    <mergeCell ref="C30:D30"/>
    <mergeCell ref="E30:F30"/>
    <mergeCell ref="G30:H30"/>
    <mergeCell ref="A31:B31"/>
    <mergeCell ref="C31:D31"/>
    <mergeCell ref="E31:F31"/>
    <mergeCell ref="G31:H31"/>
    <mergeCell ref="M29:N29"/>
    <mergeCell ref="K30:L30"/>
    <mergeCell ref="M30:N30"/>
    <mergeCell ref="A29:B29"/>
    <mergeCell ref="C29:D29"/>
    <mergeCell ref="E29:F29"/>
    <mergeCell ref="G29:H29"/>
    <mergeCell ref="I29:J29"/>
    <mergeCell ref="K29:L29"/>
    <mergeCell ref="M26:N26"/>
    <mergeCell ref="A28:B28"/>
    <mergeCell ref="C28:D28"/>
    <mergeCell ref="E28:F28"/>
    <mergeCell ref="G28:H28"/>
    <mergeCell ref="I28:J28"/>
    <mergeCell ref="K28:L28"/>
    <mergeCell ref="M28:N28"/>
    <mergeCell ref="I24:J24"/>
    <mergeCell ref="K24:L24"/>
    <mergeCell ref="E24:F24"/>
    <mergeCell ref="G24:H24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A22:B22"/>
    <mergeCell ref="C22:D22"/>
    <mergeCell ref="E22:F22"/>
    <mergeCell ref="G22:H22"/>
    <mergeCell ref="I22:J22"/>
    <mergeCell ref="K22:L22"/>
    <mergeCell ref="K25:L25"/>
    <mergeCell ref="M25:N25"/>
    <mergeCell ref="A24:B24"/>
    <mergeCell ref="C24:D24"/>
    <mergeCell ref="M22:N22"/>
    <mergeCell ref="A23:B23"/>
    <mergeCell ref="C23:D23"/>
    <mergeCell ref="E23:F23"/>
    <mergeCell ref="G23:H23"/>
    <mergeCell ref="I23:J23"/>
    <mergeCell ref="K23:L23"/>
    <mergeCell ref="M23:N23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I19:J19"/>
    <mergeCell ref="K19:L19"/>
    <mergeCell ref="E19:F19"/>
    <mergeCell ref="G19:H19"/>
    <mergeCell ref="M17:N17"/>
    <mergeCell ref="A18:B18"/>
    <mergeCell ref="C18:D18"/>
    <mergeCell ref="E18:F18"/>
    <mergeCell ref="G18:H18"/>
    <mergeCell ref="I18:J18"/>
    <mergeCell ref="K18:L18"/>
    <mergeCell ref="M18:N18"/>
    <mergeCell ref="I14:J14"/>
    <mergeCell ref="K14:L14"/>
    <mergeCell ref="E14:F14"/>
    <mergeCell ref="G14:H14"/>
    <mergeCell ref="A17:B17"/>
    <mergeCell ref="C17:D17"/>
    <mergeCell ref="E17:F17"/>
    <mergeCell ref="G17:H17"/>
    <mergeCell ref="I17:J17"/>
    <mergeCell ref="K17:L17"/>
    <mergeCell ref="M14:N14"/>
    <mergeCell ref="A16:B16"/>
    <mergeCell ref="C16:D16"/>
    <mergeCell ref="E16:F16"/>
    <mergeCell ref="G16:H16"/>
    <mergeCell ref="I16:J16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M12:N12"/>
    <mergeCell ref="A13:B13"/>
    <mergeCell ref="C13:D13"/>
    <mergeCell ref="E13:F13"/>
    <mergeCell ref="G13:H13"/>
    <mergeCell ref="I13:J13"/>
    <mergeCell ref="K13:L13"/>
    <mergeCell ref="M13:N13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I10:J10"/>
    <mergeCell ref="K10:L10"/>
    <mergeCell ref="E10:F10"/>
    <mergeCell ref="G10:H10"/>
    <mergeCell ref="I8:J8"/>
    <mergeCell ref="K8:L8"/>
    <mergeCell ref="M8:N8"/>
    <mergeCell ref="G6:H6"/>
    <mergeCell ref="I6:J6"/>
    <mergeCell ref="I7:J7"/>
    <mergeCell ref="K7:L7"/>
    <mergeCell ref="A7:B7"/>
    <mergeCell ref="C7:D7"/>
    <mergeCell ref="E7:F7"/>
    <mergeCell ref="G7:H7"/>
    <mergeCell ref="K6:L6"/>
    <mergeCell ref="M6:N6"/>
    <mergeCell ref="A1:G1"/>
    <mergeCell ref="A2:B2"/>
    <mergeCell ref="C2:D2"/>
    <mergeCell ref="E2:F2"/>
    <mergeCell ref="G2:H2"/>
    <mergeCell ref="H1:N1"/>
    <mergeCell ref="I2:J2"/>
    <mergeCell ref="K2:L2"/>
    <mergeCell ref="M2:N2"/>
    <mergeCell ref="A4:B4"/>
    <mergeCell ref="C4:D4"/>
    <mergeCell ref="E4:F4"/>
    <mergeCell ref="G4:H4"/>
    <mergeCell ref="M37:N37"/>
    <mergeCell ref="K38:N38"/>
    <mergeCell ref="I4:J4"/>
    <mergeCell ref="K4:L4"/>
    <mergeCell ref="M4:N4"/>
    <mergeCell ref="I5:J5"/>
    <mergeCell ref="A5:B5"/>
    <mergeCell ref="C5:D5"/>
    <mergeCell ref="E5:F5"/>
    <mergeCell ref="G5:H5"/>
    <mergeCell ref="M5:N5"/>
    <mergeCell ref="A6:B6"/>
    <mergeCell ref="C6:D6"/>
    <mergeCell ref="E6:F6"/>
    <mergeCell ref="K5:L5"/>
    <mergeCell ref="M7:N7"/>
    <mergeCell ref="A8:B8"/>
    <mergeCell ref="C8:D8"/>
    <mergeCell ref="E8:F8"/>
    <mergeCell ref="G8:H8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Calendario!Q9</f>
        <v>46327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 t="str">
        <f>Calendario!Q11</f>
        <v/>
      </c>
      <c r="B3" s="6"/>
      <c r="C3" s="5" t="str">
        <f>Calendario!R11</f>
        <v/>
      </c>
      <c r="D3" s="6"/>
      <c r="E3" s="5" t="str">
        <f>Calendario!S11</f>
        <v/>
      </c>
      <c r="F3" s="6"/>
      <c r="G3" s="5" t="str">
        <f>Calendario!T11</f>
        <v/>
      </c>
      <c r="H3" s="6"/>
      <c r="I3" s="5" t="str">
        <f>Calendario!U11</f>
        <v/>
      </c>
      <c r="J3" s="6"/>
      <c r="K3" s="5" t="str">
        <f>Calendario!V11</f>
        <v/>
      </c>
      <c r="L3" s="6"/>
      <c r="M3" s="5">
        <f>Calendario!W11</f>
        <v>46327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Calendario!Q12</f>
        <v>46328</v>
      </c>
      <c r="B9" s="6"/>
      <c r="C9" s="5">
        <f>Calendario!R12</f>
        <v>46329</v>
      </c>
      <c r="D9" s="6"/>
      <c r="E9" s="5">
        <f>Calendario!S12</f>
        <v>46330</v>
      </c>
      <c r="F9" s="6"/>
      <c r="G9" s="5">
        <f>Calendario!T12</f>
        <v>46331</v>
      </c>
      <c r="H9" s="6"/>
      <c r="I9" s="5">
        <f>Calendario!U12</f>
        <v>46332</v>
      </c>
      <c r="J9" s="6"/>
      <c r="K9" s="5">
        <f>Calendario!V12</f>
        <v>46333</v>
      </c>
      <c r="L9" s="6"/>
      <c r="M9" s="5">
        <f>Calendario!W12</f>
        <v>46334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Calendario!Q13</f>
        <v>46335</v>
      </c>
      <c r="B15" s="6"/>
      <c r="C15" s="5">
        <f>Calendario!R13</f>
        <v>46336</v>
      </c>
      <c r="D15" s="6"/>
      <c r="E15" s="5">
        <f>Calendario!S13</f>
        <v>46337</v>
      </c>
      <c r="F15" s="6"/>
      <c r="G15" s="5">
        <f>Calendario!T13</f>
        <v>46338</v>
      </c>
      <c r="H15" s="6"/>
      <c r="I15" s="5">
        <f>Calendario!U13</f>
        <v>46339</v>
      </c>
      <c r="J15" s="6"/>
      <c r="K15" s="5">
        <f>Calendario!V13</f>
        <v>46340</v>
      </c>
      <c r="L15" s="6"/>
      <c r="M15" s="5">
        <f>Calendario!W13</f>
        <v>46341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Calendario!Q14</f>
        <v>46342</v>
      </c>
      <c r="B21" s="6"/>
      <c r="C21" s="5">
        <f>Calendario!R14</f>
        <v>46343</v>
      </c>
      <c r="D21" s="6"/>
      <c r="E21" s="5">
        <f>Calendario!S14</f>
        <v>46344</v>
      </c>
      <c r="F21" s="6"/>
      <c r="G21" s="5">
        <f>Calendario!T14</f>
        <v>46345</v>
      </c>
      <c r="H21" s="6"/>
      <c r="I21" s="5">
        <f>Calendario!U14</f>
        <v>46346</v>
      </c>
      <c r="J21" s="6"/>
      <c r="K21" s="5">
        <f>Calendario!V14</f>
        <v>46347</v>
      </c>
      <c r="L21" s="6"/>
      <c r="M21" s="5">
        <f>Calendario!W14</f>
        <v>46348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Calendario!Q15</f>
        <v>46349</v>
      </c>
      <c r="B27" s="6"/>
      <c r="C27" s="5">
        <f>Calendario!R15</f>
        <v>46350</v>
      </c>
      <c r="D27" s="6"/>
      <c r="E27" s="5">
        <f>Calendario!S15</f>
        <v>46351</v>
      </c>
      <c r="F27" s="6"/>
      <c r="G27" s="5">
        <f>Calendario!T15</f>
        <v>46352</v>
      </c>
      <c r="H27" s="6"/>
      <c r="I27" s="5">
        <f>Calendario!U15</f>
        <v>46353</v>
      </c>
      <c r="J27" s="6"/>
      <c r="K27" s="5">
        <f>Calendario!V15</f>
        <v>46354</v>
      </c>
      <c r="L27" s="6"/>
      <c r="M27" s="5">
        <f>Calendario!W15</f>
        <v>46355</v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>
        <f>Calendario!Q16</f>
        <v>46356</v>
      </c>
      <c r="B33" s="6"/>
      <c r="C33" s="5" t="str">
        <f>Calendario!R16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I2:J2"/>
    <mergeCell ref="K2:L2"/>
    <mergeCell ref="M6:N6"/>
    <mergeCell ref="A6:B6"/>
    <mergeCell ref="C6:D6"/>
    <mergeCell ref="E6:F6"/>
    <mergeCell ref="G6:H6"/>
    <mergeCell ref="I6:J6"/>
    <mergeCell ref="K6:L6"/>
    <mergeCell ref="M2:N2"/>
    <mergeCell ref="A2:B2"/>
    <mergeCell ref="C2:D2"/>
    <mergeCell ref="E2:F2"/>
    <mergeCell ref="G2:H2"/>
    <mergeCell ref="M4:N4"/>
    <mergeCell ref="A5:B5"/>
    <mergeCell ref="C5:D5"/>
    <mergeCell ref="E5:F5"/>
    <mergeCell ref="G5:H5"/>
    <mergeCell ref="I5:J5"/>
    <mergeCell ref="A4:B4"/>
    <mergeCell ref="C4:D4"/>
    <mergeCell ref="M5:N5"/>
    <mergeCell ref="E4:F4"/>
    <mergeCell ref="G4:H4"/>
    <mergeCell ref="I4:J4"/>
    <mergeCell ref="K4:L4"/>
    <mergeCell ref="E8:F8"/>
    <mergeCell ref="G8:H8"/>
    <mergeCell ref="I8:J8"/>
    <mergeCell ref="K8:L8"/>
    <mergeCell ref="A8:B8"/>
    <mergeCell ref="C8:D8"/>
    <mergeCell ref="E7:F7"/>
    <mergeCell ref="G7:H7"/>
    <mergeCell ref="K5:L5"/>
    <mergeCell ref="M10:N10"/>
    <mergeCell ref="E11:F11"/>
    <mergeCell ref="G11:H11"/>
    <mergeCell ref="I11:J11"/>
    <mergeCell ref="M12:N12"/>
    <mergeCell ref="M8:N8"/>
    <mergeCell ref="A7:B7"/>
    <mergeCell ref="C7:D7"/>
    <mergeCell ref="I7:J7"/>
    <mergeCell ref="K7:L7"/>
    <mergeCell ref="M7:N7"/>
    <mergeCell ref="K11:L11"/>
    <mergeCell ref="M11:N11"/>
    <mergeCell ref="A10:B10"/>
    <mergeCell ref="C10:D10"/>
    <mergeCell ref="E10:F10"/>
    <mergeCell ref="G10:H10"/>
    <mergeCell ref="I10:J10"/>
    <mergeCell ref="K10:L10"/>
    <mergeCell ref="A11:B11"/>
    <mergeCell ref="C11:D11"/>
    <mergeCell ref="E13:F13"/>
    <mergeCell ref="G13:H13"/>
    <mergeCell ref="I13:J13"/>
    <mergeCell ref="K13:L13"/>
    <mergeCell ref="A13:B13"/>
    <mergeCell ref="C13:D13"/>
    <mergeCell ref="M13:N13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E14:F14"/>
    <mergeCell ref="G14:H14"/>
    <mergeCell ref="I14:J14"/>
    <mergeCell ref="K14:L14"/>
    <mergeCell ref="E17:F17"/>
    <mergeCell ref="G17:H17"/>
    <mergeCell ref="I17:J17"/>
    <mergeCell ref="K17:L17"/>
    <mergeCell ref="M14:N14"/>
    <mergeCell ref="E16:F16"/>
    <mergeCell ref="G16:H16"/>
    <mergeCell ref="I16:J16"/>
    <mergeCell ref="M17:N17"/>
    <mergeCell ref="A16:B16"/>
    <mergeCell ref="C16:D16"/>
    <mergeCell ref="E18:F18"/>
    <mergeCell ref="G18:H18"/>
    <mergeCell ref="I18:J18"/>
    <mergeCell ref="K18:L18"/>
    <mergeCell ref="A18:B18"/>
    <mergeCell ref="C18:D18"/>
    <mergeCell ref="M18:N18"/>
    <mergeCell ref="A17:B17"/>
    <mergeCell ref="C17:D17"/>
    <mergeCell ref="K20:L20"/>
    <mergeCell ref="M20:N20"/>
    <mergeCell ref="A19:B19"/>
    <mergeCell ref="C19:D19"/>
    <mergeCell ref="E19:F19"/>
    <mergeCell ref="G19:H19"/>
    <mergeCell ref="I19:J19"/>
    <mergeCell ref="K19:L19"/>
    <mergeCell ref="E22:F22"/>
    <mergeCell ref="G22:H22"/>
    <mergeCell ref="I22:J22"/>
    <mergeCell ref="K22:L22"/>
    <mergeCell ref="M19:N19"/>
    <mergeCell ref="E20:F20"/>
    <mergeCell ref="G20:H20"/>
    <mergeCell ref="I20:J20"/>
    <mergeCell ref="M22:N22"/>
    <mergeCell ref="A20:B20"/>
    <mergeCell ref="C20:D20"/>
    <mergeCell ref="E23:F23"/>
    <mergeCell ref="G23:H23"/>
    <mergeCell ref="I23:J23"/>
    <mergeCell ref="K23:L23"/>
    <mergeCell ref="A23:B23"/>
    <mergeCell ref="C23:D23"/>
    <mergeCell ref="M23:N23"/>
    <mergeCell ref="A22:B22"/>
    <mergeCell ref="C22:D22"/>
    <mergeCell ref="K25:L25"/>
    <mergeCell ref="M25:N25"/>
    <mergeCell ref="A24:B24"/>
    <mergeCell ref="C24:D24"/>
    <mergeCell ref="E24:F24"/>
    <mergeCell ref="G24:H24"/>
    <mergeCell ref="I24:J24"/>
    <mergeCell ref="K24:L24"/>
    <mergeCell ref="E26:F26"/>
    <mergeCell ref="G26:H26"/>
    <mergeCell ref="I26:J26"/>
    <mergeCell ref="K26:L26"/>
    <mergeCell ref="M24:N24"/>
    <mergeCell ref="E25:F25"/>
    <mergeCell ref="G25:H25"/>
    <mergeCell ref="I25:J25"/>
    <mergeCell ref="M26:N26"/>
    <mergeCell ref="A25:B25"/>
    <mergeCell ref="C25:D25"/>
    <mergeCell ref="E28:F28"/>
    <mergeCell ref="G28:H28"/>
    <mergeCell ref="I28:J28"/>
    <mergeCell ref="K28:L28"/>
    <mergeCell ref="A28:B28"/>
    <mergeCell ref="C28:D28"/>
    <mergeCell ref="M28:N28"/>
    <mergeCell ref="A26:B26"/>
    <mergeCell ref="C26:D26"/>
    <mergeCell ref="A29:B29"/>
    <mergeCell ref="C29:D29"/>
    <mergeCell ref="E29:F29"/>
    <mergeCell ref="G29:H29"/>
    <mergeCell ref="I29:J29"/>
    <mergeCell ref="K29:L29"/>
    <mergeCell ref="M29:N29"/>
    <mergeCell ref="K30:L30"/>
    <mergeCell ref="M30:N30"/>
    <mergeCell ref="K31:L31"/>
    <mergeCell ref="M31:N31"/>
    <mergeCell ref="A30:B30"/>
    <mergeCell ref="E32:F32"/>
    <mergeCell ref="G32:H32"/>
    <mergeCell ref="I30:J30"/>
    <mergeCell ref="C30:D30"/>
    <mergeCell ref="E30:F30"/>
    <mergeCell ref="G30:H30"/>
    <mergeCell ref="M37:N37"/>
    <mergeCell ref="K38:N38"/>
    <mergeCell ref="H1:N1"/>
    <mergeCell ref="A1:G1"/>
    <mergeCell ref="A37:B37"/>
    <mergeCell ref="C37:D37"/>
    <mergeCell ref="I32:J32"/>
    <mergeCell ref="K32:L32"/>
    <mergeCell ref="M32:N32"/>
    <mergeCell ref="A34:B34"/>
    <mergeCell ref="C34:D34"/>
    <mergeCell ref="A32:B32"/>
    <mergeCell ref="A38:B38"/>
    <mergeCell ref="C38:D38"/>
    <mergeCell ref="A35:B35"/>
    <mergeCell ref="C35:D35"/>
    <mergeCell ref="A36:B36"/>
    <mergeCell ref="C36:D36"/>
    <mergeCell ref="C32:D32"/>
    <mergeCell ref="A31:B31"/>
    <mergeCell ref="C31:D31"/>
    <mergeCell ref="E31:F31"/>
    <mergeCell ref="G31:H31"/>
    <mergeCell ref="I31:J31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Calendario!A18</f>
        <v>46357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 t="str">
        <f>Calendario!A20</f>
        <v/>
      </c>
      <c r="B3" s="6"/>
      <c r="C3" s="5">
        <f>Calendario!B20</f>
        <v>46357</v>
      </c>
      <c r="D3" s="6"/>
      <c r="E3" s="5">
        <f>Calendario!C20</f>
        <v>46358</v>
      </c>
      <c r="F3" s="6"/>
      <c r="G3" s="5">
        <f>Calendario!D20</f>
        <v>46359</v>
      </c>
      <c r="H3" s="6"/>
      <c r="I3" s="5">
        <f>Calendario!E20</f>
        <v>46360</v>
      </c>
      <c r="J3" s="6"/>
      <c r="K3" s="5">
        <f>Calendario!F20</f>
        <v>46361</v>
      </c>
      <c r="L3" s="6"/>
      <c r="M3" s="5">
        <f>Calendario!G20</f>
        <v>46362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Calendario!A21</f>
        <v>46363</v>
      </c>
      <c r="B9" s="6"/>
      <c r="C9" s="5">
        <f>Calendario!B21</f>
        <v>46364</v>
      </c>
      <c r="D9" s="6"/>
      <c r="E9" s="5">
        <f>Calendario!C21</f>
        <v>46365</v>
      </c>
      <c r="F9" s="6"/>
      <c r="G9" s="5">
        <f>Calendario!D21</f>
        <v>46366</v>
      </c>
      <c r="H9" s="6"/>
      <c r="I9" s="5">
        <f>Calendario!E21</f>
        <v>46367</v>
      </c>
      <c r="J9" s="6"/>
      <c r="K9" s="5">
        <f>Calendario!F21</f>
        <v>46368</v>
      </c>
      <c r="L9" s="6"/>
      <c r="M9" s="5">
        <f>Calendario!G21</f>
        <v>46369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Calendario!A22</f>
        <v>46370</v>
      </c>
      <c r="B15" s="6"/>
      <c r="C15" s="5">
        <f>Calendario!B22</f>
        <v>46371</v>
      </c>
      <c r="D15" s="6"/>
      <c r="E15" s="5">
        <f>Calendario!C22</f>
        <v>46372</v>
      </c>
      <c r="F15" s="6"/>
      <c r="G15" s="5">
        <f>Calendario!D22</f>
        <v>46373</v>
      </c>
      <c r="H15" s="6"/>
      <c r="I15" s="5">
        <f>Calendario!E22</f>
        <v>46374</v>
      </c>
      <c r="J15" s="6"/>
      <c r="K15" s="5">
        <f>Calendario!F22</f>
        <v>46375</v>
      </c>
      <c r="L15" s="6"/>
      <c r="M15" s="5">
        <f>Calendario!G22</f>
        <v>46376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Calendario!A23</f>
        <v>46377</v>
      </c>
      <c r="B21" s="6"/>
      <c r="C21" s="5">
        <f>Calendario!B23</f>
        <v>46378</v>
      </c>
      <c r="D21" s="6"/>
      <c r="E21" s="5">
        <f>Calendario!C23</f>
        <v>46379</v>
      </c>
      <c r="F21" s="6"/>
      <c r="G21" s="5">
        <f>Calendario!D23</f>
        <v>46380</v>
      </c>
      <c r="H21" s="6"/>
      <c r="I21" s="5">
        <f>Calendario!E23</f>
        <v>46381</v>
      </c>
      <c r="J21" s="6"/>
      <c r="K21" s="5">
        <f>Calendario!F23</f>
        <v>46382</v>
      </c>
      <c r="L21" s="6"/>
      <c r="M21" s="5">
        <f>Calendario!G23</f>
        <v>46383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Calendario!A24</f>
        <v>46384</v>
      </c>
      <c r="B27" s="6"/>
      <c r="C27" s="5">
        <f>Calendario!B24</f>
        <v>46385</v>
      </c>
      <c r="D27" s="6"/>
      <c r="E27" s="5">
        <f>Calendario!C24</f>
        <v>46386</v>
      </c>
      <c r="F27" s="6"/>
      <c r="G27" s="5">
        <f>Calendario!D24</f>
        <v>46387</v>
      </c>
      <c r="H27" s="6"/>
      <c r="I27" s="5" t="str">
        <f>Calendario!E24</f>
        <v/>
      </c>
      <c r="J27" s="6"/>
      <c r="K27" s="5" t="str">
        <f>Calendario!F24</f>
        <v/>
      </c>
      <c r="L27" s="6"/>
      <c r="M27" s="5" t="str">
        <f>Calendario!G24</f>
        <v/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 t="str">
        <f>Calendario!A25</f>
        <v/>
      </c>
      <c r="B33" s="6"/>
      <c r="C33" s="5" t="str">
        <f>Calendario!B25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M32:N32"/>
    <mergeCell ref="A34:B34"/>
    <mergeCell ref="C34:D34"/>
    <mergeCell ref="A32:B32"/>
    <mergeCell ref="C32:D32"/>
    <mergeCell ref="E32:F32"/>
    <mergeCell ref="G32:H32"/>
    <mergeCell ref="I32:J32"/>
    <mergeCell ref="A38:B38"/>
    <mergeCell ref="C38:D38"/>
    <mergeCell ref="A35:B35"/>
    <mergeCell ref="C35:D35"/>
    <mergeCell ref="A36:B36"/>
    <mergeCell ref="C36:D36"/>
    <mergeCell ref="A37:B37"/>
    <mergeCell ref="C37:D37"/>
    <mergeCell ref="K32:L32"/>
    <mergeCell ref="M37:N37"/>
    <mergeCell ref="K38:N38"/>
    <mergeCell ref="I31:J31"/>
    <mergeCell ref="K31:L31"/>
    <mergeCell ref="M31:N31"/>
    <mergeCell ref="A30:B30"/>
    <mergeCell ref="I30:J30"/>
    <mergeCell ref="C30:D30"/>
    <mergeCell ref="E30:F30"/>
    <mergeCell ref="G30:H30"/>
    <mergeCell ref="A31:B31"/>
    <mergeCell ref="C31:D31"/>
    <mergeCell ref="E31:F31"/>
    <mergeCell ref="G31:H31"/>
    <mergeCell ref="M29:N29"/>
    <mergeCell ref="K30:L30"/>
    <mergeCell ref="M30:N30"/>
    <mergeCell ref="A29:B29"/>
    <mergeCell ref="C29:D29"/>
    <mergeCell ref="E29:F29"/>
    <mergeCell ref="G29:H29"/>
    <mergeCell ref="I29:J29"/>
    <mergeCell ref="K29:L29"/>
    <mergeCell ref="M26:N26"/>
    <mergeCell ref="A28:B28"/>
    <mergeCell ref="C28:D28"/>
    <mergeCell ref="E28:F28"/>
    <mergeCell ref="G28:H28"/>
    <mergeCell ref="I28:J28"/>
    <mergeCell ref="K28:L28"/>
    <mergeCell ref="M28:N28"/>
    <mergeCell ref="I24:J24"/>
    <mergeCell ref="K24:L24"/>
    <mergeCell ref="E24:F24"/>
    <mergeCell ref="G24:H24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A22:B22"/>
    <mergeCell ref="C22:D22"/>
    <mergeCell ref="E22:F22"/>
    <mergeCell ref="G22:H22"/>
    <mergeCell ref="I22:J22"/>
    <mergeCell ref="K22:L22"/>
    <mergeCell ref="K25:L25"/>
    <mergeCell ref="M25:N25"/>
    <mergeCell ref="A24:B24"/>
    <mergeCell ref="C24:D24"/>
    <mergeCell ref="M22:N22"/>
    <mergeCell ref="A23:B23"/>
    <mergeCell ref="C23:D23"/>
    <mergeCell ref="E23:F23"/>
    <mergeCell ref="G23:H23"/>
    <mergeCell ref="I23:J23"/>
    <mergeCell ref="K23:L23"/>
    <mergeCell ref="M23:N23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I19:J19"/>
    <mergeCell ref="K19:L19"/>
    <mergeCell ref="E19:F19"/>
    <mergeCell ref="G19:H19"/>
    <mergeCell ref="M17:N17"/>
    <mergeCell ref="A18:B18"/>
    <mergeCell ref="C18:D18"/>
    <mergeCell ref="E18:F18"/>
    <mergeCell ref="G18:H18"/>
    <mergeCell ref="I18:J18"/>
    <mergeCell ref="K18:L18"/>
    <mergeCell ref="M18:N18"/>
    <mergeCell ref="I14:J14"/>
    <mergeCell ref="K14:L14"/>
    <mergeCell ref="E14:F14"/>
    <mergeCell ref="G14:H14"/>
    <mergeCell ref="A17:B17"/>
    <mergeCell ref="C17:D17"/>
    <mergeCell ref="E17:F17"/>
    <mergeCell ref="G17:H17"/>
    <mergeCell ref="I17:J17"/>
    <mergeCell ref="K17:L17"/>
    <mergeCell ref="M14:N14"/>
    <mergeCell ref="A16:B16"/>
    <mergeCell ref="C16:D16"/>
    <mergeCell ref="E16:F16"/>
    <mergeCell ref="G16:H16"/>
    <mergeCell ref="I16:J16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M12:N12"/>
    <mergeCell ref="A13:B13"/>
    <mergeCell ref="C13:D13"/>
    <mergeCell ref="E13:F13"/>
    <mergeCell ref="G13:H13"/>
    <mergeCell ref="I13:J13"/>
    <mergeCell ref="K13:L13"/>
    <mergeCell ref="M13:N13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I10:J10"/>
    <mergeCell ref="K10:L10"/>
    <mergeCell ref="E10:F10"/>
    <mergeCell ref="G10:H10"/>
    <mergeCell ref="I8:J8"/>
    <mergeCell ref="K8:L8"/>
    <mergeCell ref="M8:N8"/>
    <mergeCell ref="I5:J5"/>
    <mergeCell ref="K5:L5"/>
    <mergeCell ref="E5:F5"/>
    <mergeCell ref="G5:H5"/>
    <mergeCell ref="M7:N7"/>
    <mergeCell ref="A7:B7"/>
    <mergeCell ref="C7:D7"/>
    <mergeCell ref="E7:F7"/>
    <mergeCell ref="G7:H7"/>
    <mergeCell ref="I7:J7"/>
    <mergeCell ref="K7:L7"/>
    <mergeCell ref="M5:N5"/>
    <mergeCell ref="A6:B6"/>
    <mergeCell ref="C6:D6"/>
    <mergeCell ref="E6:F6"/>
    <mergeCell ref="G6:H6"/>
    <mergeCell ref="I6:J6"/>
    <mergeCell ref="A8:B8"/>
    <mergeCell ref="C8:D8"/>
    <mergeCell ref="E8:F8"/>
    <mergeCell ref="G8:H8"/>
    <mergeCell ref="A1:G1"/>
    <mergeCell ref="I2:J2"/>
    <mergeCell ref="K2:L2"/>
    <mergeCell ref="M2:N2"/>
    <mergeCell ref="A2:B2"/>
    <mergeCell ref="C2:D2"/>
    <mergeCell ref="E2:F2"/>
    <mergeCell ref="G2:H2"/>
    <mergeCell ref="K6:L6"/>
    <mergeCell ref="M6:N6"/>
    <mergeCell ref="A5:B5"/>
    <mergeCell ref="C5:D5"/>
    <mergeCell ref="H1:N1"/>
    <mergeCell ref="A4:B4"/>
    <mergeCell ref="C4:D4"/>
    <mergeCell ref="E4:F4"/>
    <mergeCell ref="G4:H4"/>
    <mergeCell ref="I4:J4"/>
    <mergeCell ref="K4:L4"/>
    <mergeCell ref="M4:N4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Calendario!I18</f>
        <v>46388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 t="str">
        <f>Calendario!I20</f>
        <v/>
      </c>
      <c r="B3" s="6"/>
      <c r="C3" s="5" t="str">
        <f>Calendario!J20</f>
        <v/>
      </c>
      <c r="D3" s="6"/>
      <c r="E3" s="5" t="str">
        <f>Calendario!K20</f>
        <v/>
      </c>
      <c r="F3" s="6"/>
      <c r="G3" s="5" t="str">
        <f>Calendario!L20</f>
        <v/>
      </c>
      <c r="H3" s="6"/>
      <c r="I3" s="5">
        <f>Calendario!M20</f>
        <v>46388</v>
      </c>
      <c r="J3" s="6"/>
      <c r="K3" s="5">
        <f>Calendario!N20</f>
        <v>46389</v>
      </c>
      <c r="L3" s="6"/>
      <c r="M3" s="5">
        <f>Calendario!O20</f>
        <v>46390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Calendario!I21</f>
        <v>46391</v>
      </c>
      <c r="B9" s="6"/>
      <c r="C9" s="5">
        <f>Calendario!J21</f>
        <v>46392</v>
      </c>
      <c r="D9" s="6"/>
      <c r="E9" s="5">
        <f>Calendario!K21</f>
        <v>46393</v>
      </c>
      <c r="F9" s="6"/>
      <c r="G9" s="5">
        <f>Calendario!L21</f>
        <v>46394</v>
      </c>
      <c r="H9" s="6"/>
      <c r="I9" s="5">
        <f>Calendario!M21</f>
        <v>46395</v>
      </c>
      <c r="J9" s="6"/>
      <c r="K9" s="5">
        <f>Calendario!N21</f>
        <v>46396</v>
      </c>
      <c r="L9" s="6"/>
      <c r="M9" s="5">
        <f>Calendario!O21</f>
        <v>46397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Calendario!I22</f>
        <v>46398</v>
      </c>
      <c r="B15" s="6"/>
      <c r="C15" s="5">
        <f>Calendario!J22</f>
        <v>46399</v>
      </c>
      <c r="D15" s="6"/>
      <c r="E15" s="5">
        <f>Calendario!K22</f>
        <v>46400</v>
      </c>
      <c r="F15" s="6"/>
      <c r="G15" s="5">
        <f>Calendario!L22</f>
        <v>46401</v>
      </c>
      <c r="H15" s="6"/>
      <c r="I15" s="5">
        <f>Calendario!M22</f>
        <v>46402</v>
      </c>
      <c r="J15" s="6"/>
      <c r="K15" s="5">
        <f>Calendario!N22</f>
        <v>46403</v>
      </c>
      <c r="L15" s="6"/>
      <c r="M15" s="5">
        <f>Calendario!O22</f>
        <v>46404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Calendario!I23</f>
        <v>46405</v>
      </c>
      <c r="B21" s="6"/>
      <c r="C21" s="5">
        <f>Calendario!J23</f>
        <v>46406</v>
      </c>
      <c r="D21" s="6"/>
      <c r="E21" s="5">
        <f>Calendario!K23</f>
        <v>46407</v>
      </c>
      <c r="F21" s="6"/>
      <c r="G21" s="5">
        <f>Calendario!L23</f>
        <v>46408</v>
      </c>
      <c r="H21" s="6"/>
      <c r="I21" s="5">
        <f>Calendario!M23</f>
        <v>46409</v>
      </c>
      <c r="J21" s="6"/>
      <c r="K21" s="5">
        <f>Calendario!N23</f>
        <v>46410</v>
      </c>
      <c r="L21" s="6"/>
      <c r="M21" s="5">
        <f>Calendario!O23</f>
        <v>46411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Calendario!I24</f>
        <v>46412</v>
      </c>
      <c r="B27" s="6"/>
      <c r="C27" s="5">
        <f>Calendario!J24</f>
        <v>46413</v>
      </c>
      <c r="D27" s="6"/>
      <c r="E27" s="5">
        <f>Calendario!K24</f>
        <v>46414</v>
      </c>
      <c r="F27" s="6"/>
      <c r="G27" s="5">
        <f>Calendario!L24</f>
        <v>46415</v>
      </c>
      <c r="H27" s="6"/>
      <c r="I27" s="5">
        <f>Calendario!M24</f>
        <v>46416</v>
      </c>
      <c r="J27" s="6"/>
      <c r="K27" s="5">
        <f>Calendario!N24</f>
        <v>46417</v>
      </c>
      <c r="L27" s="6"/>
      <c r="M27" s="5">
        <f>Calendario!O24</f>
        <v>46418</v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 t="str">
        <f>Calendario!I25</f>
        <v/>
      </c>
      <c r="B33" s="6"/>
      <c r="C33" s="5" t="str">
        <f>Calendario!J25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I2:J2"/>
    <mergeCell ref="K2:L2"/>
    <mergeCell ref="M6:N6"/>
    <mergeCell ref="A6:B6"/>
    <mergeCell ref="C6:D6"/>
    <mergeCell ref="E6:F6"/>
    <mergeCell ref="G6:H6"/>
    <mergeCell ref="I6:J6"/>
    <mergeCell ref="K6:L6"/>
    <mergeCell ref="M2:N2"/>
    <mergeCell ref="A2:B2"/>
    <mergeCell ref="C2:D2"/>
    <mergeCell ref="E2:F2"/>
    <mergeCell ref="G2:H2"/>
    <mergeCell ref="M4:N4"/>
    <mergeCell ref="A5:B5"/>
    <mergeCell ref="C5:D5"/>
    <mergeCell ref="E5:F5"/>
    <mergeCell ref="G5:H5"/>
    <mergeCell ref="I5:J5"/>
    <mergeCell ref="A4:B4"/>
    <mergeCell ref="C4:D4"/>
    <mergeCell ref="M5:N5"/>
    <mergeCell ref="E4:F4"/>
    <mergeCell ref="G4:H4"/>
    <mergeCell ref="I4:J4"/>
    <mergeCell ref="K4:L4"/>
    <mergeCell ref="E8:F8"/>
    <mergeCell ref="G8:H8"/>
    <mergeCell ref="I8:J8"/>
    <mergeCell ref="K8:L8"/>
    <mergeCell ref="A8:B8"/>
    <mergeCell ref="C8:D8"/>
    <mergeCell ref="E7:F7"/>
    <mergeCell ref="G7:H7"/>
    <mergeCell ref="K5:L5"/>
    <mergeCell ref="M10:N10"/>
    <mergeCell ref="E11:F11"/>
    <mergeCell ref="G11:H11"/>
    <mergeCell ref="I11:J11"/>
    <mergeCell ref="M12:N12"/>
    <mergeCell ref="M8:N8"/>
    <mergeCell ref="A7:B7"/>
    <mergeCell ref="C7:D7"/>
    <mergeCell ref="I7:J7"/>
    <mergeCell ref="K7:L7"/>
    <mergeCell ref="M7:N7"/>
    <mergeCell ref="K11:L11"/>
    <mergeCell ref="M11:N11"/>
    <mergeCell ref="A10:B10"/>
    <mergeCell ref="C10:D10"/>
    <mergeCell ref="E10:F10"/>
    <mergeCell ref="G10:H10"/>
    <mergeCell ref="I10:J10"/>
    <mergeCell ref="K10:L10"/>
    <mergeCell ref="A11:B11"/>
    <mergeCell ref="C11:D11"/>
    <mergeCell ref="E13:F13"/>
    <mergeCell ref="G13:H13"/>
    <mergeCell ref="I13:J13"/>
    <mergeCell ref="K13:L13"/>
    <mergeCell ref="A13:B13"/>
    <mergeCell ref="C13:D13"/>
    <mergeCell ref="M13:N13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E14:F14"/>
    <mergeCell ref="G14:H14"/>
    <mergeCell ref="I14:J14"/>
    <mergeCell ref="K14:L14"/>
    <mergeCell ref="E17:F17"/>
    <mergeCell ref="G17:H17"/>
    <mergeCell ref="I17:J17"/>
    <mergeCell ref="K17:L17"/>
    <mergeCell ref="M14:N14"/>
    <mergeCell ref="E16:F16"/>
    <mergeCell ref="G16:H16"/>
    <mergeCell ref="I16:J16"/>
    <mergeCell ref="M17:N17"/>
    <mergeCell ref="A16:B16"/>
    <mergeCell ref="C16:D16"/>
    <mergeCell ref="E18:F18"/>
    <mergeCell ref="G18:H18"/>
    <mergeCell ref="I18:J18"/>
    <mergeCell ref="K18:L18"/>
    <mergeCell ref="A18:B18"/>
    <mergeCell ref="C18:D18"/>
    <mergeCell ref="M18:N18"/>
    <mergeCell ref="A17:B17"/>
    <mergeCell ref="C17:D17"/>
    <mergeCell ref="K20:L20"/>
    <mergeCell ref="M20:N20"/>
    <mergeCell ref="A19:B19"/>
    <mergeCell ref="C19:D19"/>
    <mergeCell ref="E19:F19"/>
    <mergeCell ref="G19:H19"/>
    <mergeCell ref="I19:J19"/>
    <mergeCell ref="K19:L19"/>
    <mergeCell ref="E22:F22"/>
    <mergeCell ref="G22:H22"/>
    <mergeCell ref="I22:J22"/>
    <mergeCell ref="K22:L22"/>
    <mergeCell ref="M19:N19"/>
    <mergeCell ref="E20:F20"/>
    <mergeCell ref="G20:H20"/>
    <mergeCell ref="I20:J20"/>
    <mergeCell ref="M22:N22"/>
    <mergeCell ref="A20:B20"/>
    <mergeCell ref="C20:D20"/>
    <mergeCell ref="E23:F23"/>
    <mergeCell ref="G23:H23"/>
    <mergeCell ref="I23:J23"/>
    <mergeCell ref="K23:L23"/>
    <mergeCell ref="A23:B23"/>
    <mergeCell ref="C23:D23"/>
    <mergeCell ref="M23:N23"/>
    <mergeCell ref="A22:B22"/>
    <mergeCell ref="C22:D22"/>
    <mergeCell ref="K25:L25"/>
    <mergeCell ref="M25:N25"/>
    <mergeCell ref="A24:B24"/>
    <mergeCell ref="C24:D24"/>
    <mergeCell ref="E24:F24"/>
    <mergeCell ref="G24:H24"/>
    <mergeCell ref="I24:J24"/>
    <mergeCell ref="K24:L24"/>
    <mergeCell ref="E26:F26"/>
    <mergeCell ref="G26:H26"/>
    <mergeCell ref="I26:J26"/>
    <mergeCell ref="K26:L26"/>
    <mergeCell ref="M24:N24"/>
    <mergeCell ref="E25:F25"/>
    <mergeCell ref="G25:H25"/>
    <mergeCell ref="I25:J25"/>
    <mergeCell ref="M26:N26"/>
    <mergeCell ref="A25:B25"/>
    <mergeCell ref="C25:D25"/>
    <mergeCell ref="E28:F28"/>
    <mergeCell ref="G28:H28"/>
    <mergeCell ref="I28:J28"/>
    <mergeCell ref="K28:L28"/>
    <mergeCell ref="A28:B28"/>
    <mergeCell ref="C28:D28"/>
    <mergeCell ref="M28:N28"/>
    <mergeCell ref="A26:B26"/>
    <mergeCell ref="C26:D26"/>
    <mergeCell ref="A29:B29"/>
    <mergeCell ref="C29:D29"/>
    <mergeCell ref="E29:F29"/>
    <mergeCell ref="G29:H29"/>
    <mergeCell ref="I29:J29"/>
    <mergeCell ref="K29:L29"/>
    <mergeCell ref="M29:N29"/>
    <mergeCell ref="K30:L30"/>
    <mergeCell ref="M30:N30"/>
    <mergeCell ref="K31:L31"/>
    <mergeCell ref="M31:N31"/>
    <mergeCell ref="A30:B30"/>
    <mergeCell ref="E32:F32"/>
    <mergeCell ref="G32:H32"/>
    <mergeCell ref="I30:J30"/>
    <mergeCell ref="C30:D30"/>
    <mergeCell ref="E30:F30"/>
    <mergeCell ref="G30:H30"/>
    <mergeCell ref="M37:N37"/>
    <mergeCell ref="K38:N38"/>
    <mergeCell ref="H1:N1"/>
    <mergeCell ref="A1:G1"/>
    <mergeCell ref="A37:B37"/>
    <mergeCell ref="C37:D37"/>
    <mergeCell ref="I32:J32"/>
    <mergeCell ref="K32:L32"/>
    <mergeCell ref="M32:N32"/>
    <mergeCell ref="A34:B34"/>
    <mergeCell ref="C34:D34"/>
    <mergeCell ref="A32:B32"/>
    <mergeCell ref="A38:B38"/>
    <mergeCell ref="C38:D38"/>
    <mergeCell ref="A35:B35"/>
    <mergeCell ref="C35:D35"/>
    <mergeCell ref="A36:B36"/>
    <mergeCell ref="C36:D36"/>
    <mergeCell ref="C32:D32"/>
    <mergeCell ref="A31:B31"/>
    <mergeCell ref="C31:D31"/>
    <mergeCell ref="E31:F31"/>
    <mergeCell ref="G31:H31"/>
    <mergeCell ref="I31:J31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Calendario!Q18</f>
        <v>46419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>
        <f>Calendario!Q20</f>
        <v>46419</v>
      </c>
      <c r="B3" s="6"/>
      <c r="C3" s="5">
        <f>Calendario!R20</f>
        <v>46420</v>
      </c>
      <c r="D3" s="6"/>
      <c r="E3" s="5">
        <f>Calendario!S20</f>
        <v>46421</v>
      </c>
      <c r="F3" s="6"/>
      <c r="G3" s="5">
        <f>Calendario!T20</f>
        <v>46422</v>
      </c>
      <c r="H3" s="6"/>
      <c r="I3" s="5">
        <f>Calendario!U20</f>
        <v>46423</v>
      </c>
      <c r="J3" s="6"/>
      <c r="K3" s="5">
        <f>Calendario!V20</f>
        <v>46424</v>
      </c>
      <c r="L3" s="6"/>
      <c r="M3" s="5">
        <f>Calendario!W20</f>
        <v>46425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Calendario!Q21</f>
        <v>46426</v>
      </c>
      <c r="B9" s="6"/>
      <c r="C9" s="5">
        <f>Calendario!R21</f>
        <v>46427</v>
      </c>
      <c r="D9" s="6"/>
      <c r="E9" s="5">
        <f>Calendario!S21</f>
        <v>46428</v>
      </c>
      <c r="F9" s="6"/>
      <c r="G9" s="5">
        <f>Calendario!T21</f>
        <v>46429</v>
      </c>
      <c r="H9" s="6"/>
      <c r="I9" s="5">
        <f>Calendario!U21</f>
        <v>46430</v>
      </c>
      <c r="J9" s="6"/>
      <c r="K9" s="5">
        <f>Calendario!V21</f>
        <v>46431</v>
      </c>
      <c r="L9" s="6"/>
      <c r="M9" s="5">
        <f>Calendario!W21</f>
        <v>46432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Calendario!Q22</f>
        <v>46433</v>
      </c>
      <c r="B15" s="6"/>
      <c r="C15" s="5">
        <f>Calendario!R22</f>
        <v>46434</v>
      </c>
      <c r="D15" s="6"/>
      <c r="E15" s="5">
        <f>Calendario!S22</f>
        <v>46435</v>
      </c>
      <c r="F15" s="6"/>
      <c r="G15" s="5">
        <f>Calendario!T22</f>
        <v>46436</v>
      </c>
      <c r="H15" s="6"/>
      <c r="I15" s="5">
        <f>Calendario!U22</f>
        <v>46437</v>
      </c>
      <c r="J15" s="6"/>
      <c r="K15" s="5">
        <f>Calendario!V22</f>
        <v>46438</v>
      </c>
      <c r="L15" s="6"/>
      <c r="M15" s="5">
        <f>Calendario!W22</f>
        <v>46439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Calendario!Q23</f>
        <v>46440</v>
      </c>
      <c r="B21" s="6"/>
      <c r="C21" s="5">
        <f>Calendario!R23</f>
        <v>46441</v>
      </c>
      <c r="D21" s="6"/>
      <c r="E21" s="5">
        <f>Calendario!S23</f>
        <v>46442</v>
      </c>
      <c r="F21" s="6"/>
      <c r="G21" s="5">
        <f>Calendario!T23</f>
        <v>46443</v>
      </c>
      <c r="H21" s="6"/>
      <c r="I21" s="5">
        <f>Calendario!U23</f>
        <v>46444</v>
      </c>
      <c r="J21" s="6"/>
      <c r="K21" s="5">
        <f>Calendario!V23</f>
        <v>46445</v>
      </c>
      <c r="L21" s="6"/>
      <c r="M21" s="5">
        <f>Calendario!W23</f>
        <v>46446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 t="str">
        <f>Calendario!Q24</f>
        <v/>
      </c>
      <c r="B27" s="6"/>
      <c r="C27" s="5" t="str">
        <f>Calendario!R24</f>
        <v/>
      </c>
      <c r="D27" s="6"/>
      <c r="E27" s="5" t="str">
        <f>Calendario!S24</f>
        <v/>
      </c>
      <c r="F27" s="6"/>
      <c r="G27" s="5" t="str">
        <f>Calendario!T24</f>
        <v/>
      </c>
      <c r="H27" s="6"/>
      <c r="I27" s="5" t="str">
        <f>Calendario!U24</f>
        <v/>
      </c>
      <c r="J27" s="6"/>
      <c r="K27" s="5" t="str">
        <f>Calendario!V24</f>
        <v/>
      </c>
      <c r="L27" s="6"/>
      <c r="M27" s="5" t="str">
        <f>Calendario!W24</f>
        <v/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 t="str">
        <f>Calendario!Q25</f>
        <v/>
      </c>
      <c r="B33" s="6"/>
      <c r="C33" s="5" t="str">
        <f>Calendario!R25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M32:N32"/>
    <mergeCell ref="A34:B34"/>
    <mergeCell ref="C34:D34"/>
    <mergeCell ref="A32:B32"/>
    <mergeCell ref="C32:D32"/>
    <mergeCell ref="E32:F32"/>
    <mergeCell ref="G32:H32"/>
    <mergeCell ref="I32:J32"/>
    <mergeCell ref="A38:B38"/>
    <mergeCell ref="C38:D38"/>
    <mergeCell ref="A35:B35"/>
    <mergeCell ref="C35:D35"/>
    <mergeCell ref="A36:B36"/>
    <mergeCell ref="C36:D36"/>
    <mergeCell ref="A37:B37"/>
    <mergeCell ref="C37:D37"/>
    <mergeCell ref="K32:L32"/>
    <mergeCell ref="M37:N37"/>
    <mergeCell ref="K38:N38"/>
    <mergeCell ref="I31:J31"/>
    <mergeCell ref="K31:L31"/>
    <mergeCell ref="M31:N31"/>
    <mergeCell ref="A30:B30"/>
    <mergeCell ref="I30:J30"/>
    <mergeCell ref="C30:D30"/>
    <mergeCell ref="E30:F30"/>
    <mergeCell ref="G30:H30"/>
    <mergeCell ref="A31:B31"/>
    <mergeCell ref="C31:D31"/>
    <mergeCell ref="E31:F31"/>
    <mergeCell ref="G31:H31"/>
    <mergeCell ref="M29:N29"/>
    <mergeCell ref="K30:L30"/>
    <mergeCell ref="M30:N30"/>
    <mergeCell ref="A29:B29"/>
    <mergeCell ref="C29:D29"/>
    <mergeCell ref="E29:F29"/>
    <mergeCell ref="G29:H29"/>
    <mergeCell ref="I29:J29"/>
    <mergeCell ref="K29:L29"/>
    <mergeCell ref="M26:N26"/>
    <mergeCell ref="A28:B28"/>
    <mergeCell ref="C28:D28"/>
    <mergeCell ref="E28:F28"/>
    <mergeCell ref="G28:H28"/>
    <mergeCell ref="I28:J28"/>
    <mergeCell ref="K28:L28"/>
    <mergeCell ref="M28:N28"/>
    <mergeCell ref="I24:J24"/>
    <mergeCell ref="K24:L24"/>
    <mergeCell ref="E24:F24"/>
    <mergeCell ref="G24:H24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A22:B22"/>
    <mergeCell ref="C22:D22"/>
    <mergeCell ref="E22:F22"/>
    <mergeCell ref="G22:H22"/>
    <mergeCell ref="I22:J22"/>
    <mergeCell ref="K22:L22"/>
    <mergeCell ref="K25:L25"/>
    <mergeCell ref="M25:N25"/>
    <mergeCell ref="A24:B24"/>
    <mergeCell ref="C24:D24"/>
    <mergeCell ref="M22:N22"/>
    <mergeCell ref="A23:B23"/>
    <mergeCell ref="C23:D23"/>
    <mergeCell ref="E23:F23"/>
    <mergeCell ref="G23:H23"/>
    <mergeCell ref="I23:J23"/>
    <mergeCell ref="K23:L23"/>
    <mergeCell ref="M23:N23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I19:J19"/>
    <mergeCell ref="K19:L19"/>
    <mergeCell ref="E19:F19"/>
    <mergeCell ref="G19:H19"/>
    <mergeCell ref="M17:N17"/>
    <mergeCell ref="A18:B18"/>
    <mergeCell ref="C18:D18"/>
    <mergeCell ref="E18:F18"/>
    <mergeCell ref="G18:H18"/>
    <mergeCell ref="I18:J18"/>
    <mergeCell ref="K18:L18"/>
    <mergeCell ref="M18:N18"/>
    <mergeCell ref="I14:J14"/>
    <mergeCell ref="K14:L14"/>
    <mergeCell ref="E14:F14"/>
    <mergeCell ref="G14:H14"/>
    <mergeCell ref="A17:B17"/>
    <mergeCell ref="C17:D17"/>
    <mergeCell ref="E17:F17"/>
    <mergeCell ref="G17:H17"/>
    <mergeCell ref="I17:J17"/>
    <mergeCell ref="K17:L17"/>
    <mergeCell ref="M14:N14"/>
    <mergeCell ref="A16:B16"/>
    <mergeCell ref="C16:D16"/>
    <mergeCell ref="E16:F16"/>
    <mergeCell ref="G16:H16"/>
    <mergeCell ref="I16:J16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M12:N12"/>
    <mergeCell ref="A13:B13"/>
    <mergeCell ref="C13:D13"/>
    <mergeCell ref="E13:F13"/>
    <mergeCell ref="G13:H13"/>
    <mergeCell ref="I13:J13"/>
    <mergeCell ref="K13:L13"/>
    <mergeCell ref="M13:N13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I10:J10"/>
    <mergeCell ref="K10:L10"/>
    <mergeCell ref="E10:F10"/>
    <mergeCell ref="G10:H10"/>
    <mergeCell ref="I8:J8"/>
    <mergeCell ref="K8:L8"/>
    <mergeCell ref="M8:N8"/>
    <mergeCell ref="I5:J5"/>
    <mergeCell ref="K5:L5"/>
    <mergeCell ref="E5:F5"/>
    <mergeCell ref="G5:H5"/>
    <mergeCell ref="M7:N7"/>
    <mergeCell ref="A7:B7"/>
    <mergeCell ref="C7:D7"/>
    <mergeCell ref="E7:F7"/>
    <mergeCell ref="G7:H7"/>
    <mergeCell ref="I7:J7"/>
    <mergeCell ref="K7:L7"/>
    <mergeCell ref="M5:N5"/>
    <mergeCell ref="A6:B6"/>
    <mergeCell ref="C6:D6"/>
    <mergeCell ref="E6:F6"/>
    <mergeCell ref="G6:H6"/>
    <mergeCell ref="I6:J6"/>
    <mergeCell ref="A8:B8"/>
    <mergeCell ref="C8:D8"/>
    <mergeCell ref="E8:F8"/>
    <mergeCell ref="G8:H8"/>
    <mergeCell ref="A1:G1"/>
    <mergeCell ref="I2:J2"/>
    <mergeCell ref="K2:L2"/>
    <mergeCell ref="M2:N2"/>
    <mergeCell ref="A2:B2"/>
    <mergeCell ref="C2:D2"/>
    <mergeCell ref="E2:F2"/>
    <mergeCell ref="G2:H2"/>
    <mergeCell ref="K6:L6"/>
    <mergeCell ref="M6:N6"/>
    <mergeCell ref="A5:B5"/>
    <mergeCell ref="C5:D5"/>
    <mergeCell ref="H1:N1"/>
    <mergeCell ref="A4:B4"/>
    <mergeCell ref="C4:D4"/>
    <mergeCell ref="E4:F4"/>
    <mergeCell ref="G4:H4"/>
    <mergeCell ref="I4:J4"/>
    <mergeCell ref="K4:L4"/>
    <mergeCell ref="M4:N4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8"/>
  <sheetViews>
    <sheetView showGridLines="0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Calendario!A27</f>
        <v>46447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>
        <f>Calendario!A29</f>
        <v>46447</v>
      </c>
      <c r="B3" s="6"/>
      <c r="C3" s="5">
        <f>Calendario!B29</f>
        <v>46448</v>
      </c>
      <c r="D3" s="6"/>
      <c r="E3" s="5">
        <f>Calendario!C29</f>
        <v>46449</v>
      </c>
      <c r="F3" s="6"/>
      <c r="G3" s="5">
        <f>Calendario!D29</f>
        <v>46450</v>
      </c>
      <c r="H3" s="6"/>
      <c r="I3" s="5">
        <f>Calendario!E29</f>
        <v>46451</v>
      </c>
      <c r="J3" s="6"/>
      <c r="K3" s="5">
        <f>Calendario!F29</f>
        <v>46452</v>
      </c>
      <c r="L3" s="6"/>
      <c r="M3" s="5">
        <f>Calendario!G29</f>
        <v>46453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Calendario!A30</f>
        <v>46454</v>
      </c>
      <c r="B9" s="6"/>
      <c r="C9" s="5">
        <f>Calendario!B30</f>
        <v>46455</v>
      </c>
      <c r="D9" s="6"/>
      <c r="E9" s="5">
        <f>Calendario!C30</f>
        <v>46456</v>
      </c>
      <c r="F9" s="6"/>
      <c r="G9" s="5">
        <f>Calendario!D30</f>
        <v>46457</v>
      </c>
      <c r="H9" s="6"/>
      <c r="I9" s="5">
        <f>Calendario!E30</f>
        <v>46458</v>
      </c>
      <c r="J9" s="6"/>
      <c r="K9" s="5">
        <f>Calendario!F30</f>
        <v>46459</v>
      </c>
      <c r="L9" s="6"/>
      <c r="M9" s="5">
        <f>Calendario!G30</f>
        <v>46460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Calendario!A31</f>
        <v>46461</v>
      </c>
      <c r="B15" s="6"/>
      <c r="C15" s="5">
        <f>Calendario!B31</f>
        <v>46462</v>
      </c>
      <c r="D15" s="6"/>
      <c r="E15" s="5">
        <f>Calendario!C31</f>
        <v>46463</v>
      </c>
      <c r="F15" s="6"/>
      <c r="G15" s="5">
        <f>Calendario!D31</f>
        <v>46464</v>
      </c>
      <c r="H15" s="6"/>
      <c r="I15" s="5">
        <f>Calendario!E31</f>
        <v>46465</v>
      </c>
      <c r="J15" s="6"/>
      <c r="K15" s="5">
        <f>Calendario!F31</f>
        <v>46466</v>
      </c>
      <c r="L15" s="6"/>
      <c r="M15" s="5">
        <f>Calendario!G31</f>
        <v>46467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Calendario!A32</f>
        <v>46468</v>
      </c>
      <c r="B21" s="6"/>
      <c r="C21" s="5">
        <f>Calendario!B32</f>
        <v>46469</v>
      </c>
      <c r="D21" s="6"/>
      <c r="E21" s="5">
        <f>Calendario!C32</f>
        <v>46470</v>
      </c>
      <c r="F21" s="6"/>
      <c r="G21" s="5">
        <f>Calendario!D32</f>
        <v>46471</v>
      </c>
      <c r="H21" s="6"/>
      <c r="I21" s="5">
        <f>Calendario!E32</f>
        <v>46472</v>
      </c>
      <c r="J21" s="6"/>
      <c r="K21" s="5">
        <f>Calendario!F32</f>
        <v>46473</v>
      </c>
      <c r="L21" s="6"/>
      <c r="M21" s="5">
        <f>Calendario!G32</f>
        <v>46474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Calendario!A33</f>
        <v>46475</v>
      </c>
      <c r="B27" s="6"/>
      <c r="C27" s="5">
        <f>Calendario!B33</f>
        <v>46476</v>
      </c>
      <c r="D27" s="6"/>
      <c r="E27" s="5">
        <f>Calendario!C33</f>
        <v>46477</v>
      </c>
      <c r="F27" s="6"/>
      <c r="G27" s="5" t="str">
        <f>Calendario!D33</f>
        <v/>
      </c>
      <c r="H27" s="6"/>
      <c r="I27" s="5" t="str">
        <f>Calendario!E33</f>
        <v/>
      </c>
      <c r="J27" s="6"/>
      <c r="K27" s="5" t="str">
        <f>Calendario!F33</f>
        <v/>
      </c>
      <c r="L27" s="6"/>
      <c r="M27" s="5" t="str">
        <f>Calendario!G33</f>
        <v/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 t="str">
        <f>Calendario!A34</f>
        <v/>
      </c>
      <c r="B33" s="6"/>
      <c r="C33" s="5" t="str">
        <f>Calendario!B34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101"/>
      <c r="L38" s="101"/>
      <c r="M38" s="101"/>
      <c r="N38" s="102"/>
    </row>
  </sheetData>
  <mergeCells count="196">
    <mergeCell ref="I2:J2"/>
    <mergeCell ref="K2:L2"/>
    <mergeCell ref="M6:N6"/>
    <mergeCell ref="A6:B6"/>
    <mergeCell ref="C6:D6"/>
    <mergeCell ref="E6:F6"/>
    <mergeCell ref="G6:H6"/>
    <mergeCell ref="I6:J6"/>
    <mergeCell ref="K6:L6"/>
    <mergeCell ref="M2:N2"/>
    <mergeCell ref="A2:B2"/>
    <mergeCell ref="C2:D2"/>
    <mergeCell ref="E2:F2"/>
    <mergeCell ref="G2:H2"/>
    <mergeCell ref="M4:N4"/>
    <mergeCell ref="A5:B5"/>
    <mergeCell ref="C5:D5"/>
    <mergeCell ref="E5:F5"/>
    <mergeCell ref="G5:H5"/>
    <mergeCell ref="I5:J5"/>
    <mergeCell ref="A4:B4"/>
    <mergeCell ref="C4:D4"/>
    <mergeCell ref="M5:N5"/>
    <mergeCell ref="E4:F4"/>
    <mergeCell ref="G4:H4"/>
    <mergeCell ref="I4:J4"/>
    <mergeCell ref="K4:L4"/>
    <mergeCell ref="E8:F8"/>
    <mergeCell ref="G8:H8"/>
    <mergeCell ref="I8:J8"/>
    <mergeCell ref="K8:L8"/>
    <mergeCell ref="A8:B8"/>
    <mergeCell ref="C8:D8"/>
    <mergeCell ref="E7:F7"/>
    <mergeCell ref="G7:H7"/>
    <mergeCell ref="K5:L5"/>
    <mergeCell ref="M10:N10"/>
    <mergeCell ref="E11:F11"/>
    <mergeCell ref="G11:H11"/>
    <mergeCell ref="I11:J11"/>
    <mergeCell ref="M12:N12"/>
    <mergeCell ref="M8:N8"/>
    <mergeCell ref="A7:B7"/>
    <mergeCell ref="C7:D7"/>
    <mergeCell ref="I7:J7"/>
    <mergeCell ref="K7:L7"/>
    <mergeCell ref="M7:N7"/>
    <mergeCell ref="K11:L11"/>
    <mergeCell ref="M11:N11"/>
    <mergeCell ref="A10:B10"/>
    <mergeCell ref="C10:D10"/>
    <mergeCell ref="E10:F10"/>
    <mergeCell ref="G10:H10"/>
    <mergeCell ref="I10:J10"/>
    <mergeCell ref="K10:L10"/>
    <mergeCell ref="A11:B11"/>
    <mergeCell ref="C11:D11"/>
    <mergeCell ref="E13:F13"/>
    <mergeCell ref="G13:H13"/>
    <mergeCell ref="I13:J13"/>
    <mergeCell ref="K13:L13"/>
    <mergeCell ref="A13:B13"/>
    <mergeCell ref="C13:D13"/>
    <mergeCell ref="M13:N13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E14:F14"/>
    <mergeCell ref="G14:H14"/>
    <mergeCell ref="I14:J14"/>
    <mergeCell ref="K14:L14"/>
    <mergeCell ref="E17:F17"/>
    <mergeCell ref="G17:H17"/>
    <mergeCell ref="I17:J17"/>
    <mergeCell ref="K17:L17"/>
    <mergeCell ref="M14:N14"/>
    <mergeCell ref="E16:F16"/>
    <mergeCell ref="G16:H16"/>
    <mergeCell ref="I16:J16"/>
    <mergeCell ref="M17:N17"/>
    <mergeCell ref="A16:B16"/>
    <mergeCell ref="C16:D16"/>
    <mergeCell ref="E18:F18"/>
    <mergeCell ref="G18:H18"/>
    <mergeCell ref="I18:J18"/>
    <mergeCell ref="K18:L18"/>
    <mergeCell ref="A18:B18"/>
    <mergeCell ref="C18:D18"/>
    <mergeCell ref="M18:N18"/>
    <mergeCell ref="A17:B17"/>
    <mergeCell ref="C17:D17"/>
    <mergeCell ref="K20:L20"/>
    <mergeCell ref="M20:N20"/>
    <mergeCell ref="A19:B19"/>
    <mergeCell ref="C19:D19"/>
    <mergeCell ref="E19:F19"/>
    <mergeCell ref="G19:H19"/>
    <mergeCell ref="I19:J19"/>
    <mergeCell ref="K19:L19"/>
    <mergeCell ref="E22:F22"/>
    <mergeCell ref="G22:H22"/>
    <mergeCell ref="I22:J22"/>
    <mergeCell ref="K22:L22"/>
    <mergeCell ref="M19:N19"/>
    <mergeCell ref="E20:F20"/>
    <mergeCell ref="G20:H20"/>
    <mergeCell ref="I20:J20"/>
    <mergeCell ref="M22:N22"/>
    <mergeCell ref="A20:B20"/>
    <mergeCell ref="C20:D20"/>
    <mergeCell ref="E23:F23"/>
    <mergeCell ref="G23:H23"/>
    <mergeCell ref="I23:J23"/>
    <mergeCell ref="K23:L23"/>
    <mergeCell ref="A23:B23"/>
    <mergeCell ref="C23:D23"/>
    <mergeCell ref="M23:N23"/>
    <mergeCell ref="A22:B22"/>
    <mergeCell ref="C22:D22"/>
    <mergeCell ref="K25:L25"/>
    <mergeCell ref="M25:N25"/>
    <mergeCell ref="A24:B24"/>
    <mergeCell ref="C24:D24"/>
    <mergeCell ref="E24:F24"/>
    <mergeCell ref="G24:H24"/>
    <mergeCell ref="I24:J24"/>
    <mergeCell ref="K24:L24"/>
    <mergeCell ref="E26:F26"/>
    <mergeCell ref="G26:H26"/>
    <mergeCell ref="I26:J26"/>
    <mergeCell ref="K26:L26"/>
    <mergeCell ref="M24:N24"/>
    <mergeCell ref="E25:F25"/>
    <mergeCell ref="G25:H25"/>
    <mergeCell ref="I25:J25"/>
    <mergeCell ref="M26:N26"/>
    <mergeCell ref="A25:B25"/>
    <mergeCell ref="C25:D25"/>
    <mergeCell ref="E28:F28"/>
    <mergeCell ref="G28:H28"/>
    <mergeCell ref="I28:J28"/>
    <mergeCell ref="K28:L28"/>
    <mergeCell ref="A28:B28"/>
    <mergeCell ref="C28:D28"/>
    <mergeCell ref="M28:N28"/>
    <mergeCell ref="A26:B26"/>
    <mergeCell ref="C26:D26"/>
    <mergeCell ref="A29:B29"/>
    <mergeCell ref="C29:D29"/>
    <mergeCell ref="E29:F29"/>
    <mergeCell ref="G29:H29"/>
    <mergeCell ref="I29:J29"/>
    <mergeCell ref="K29:L29"/>
    <mergeCell ref="M29:N29"/>
    <mergeCell ref="K30:L30"/>
    <mergeCell ref="M30:N30"/>
    <mergeCell ref="K31:L31"/>
    <mergeCell ref="M31:N31"/>
    <mergeCell ref="A30:B30"/>
    <mergeCell ref="E32:F32"/>
    <mergeCell ref="G32:H32"/>
    <mergeCell ref="I30:J30"/>
    <mergeCell ref="C30:D30"/>
    <mergeCell ref="E30:F30"/>
    <mergeCell ref="G30:H30"/>
    <mergeCell ref="M37:N37"/>
    <mergeCell ref="K38:N38"/>
    <mergeCell ref="H1:N1"/>
    <mergeCell ref="A1:G1"/>
    <mergeCell ref="A37:B37"/>
    <mergeCell ref="C37:D37"/>
    <mergeCell ref="I32:J32"/>
    <mergeCell ref="K32:L32"/>
    <mergeCell ref="M32:N32"/>
    <mergeCell ref="A34:B34"/>
    <mergeCell ref="C34:D34"/>
    <mergeCell ref="A32:B32"/>
    <mergeCell ref="A38:B38"/>
    <mergeCell ref="C38:D38"/>
    <mergeCell ref="A35:B35"/>
    <mergeCell ref="C35:D35"/>
    <mergeCell ref="A36:B36"/>
    <mergeCell ref="C36:D36"/>
    <mergeCell ref="C32:D32"/>
    <mergeCell ref="A31:B31"/>
    <mergeCell ref="C31:D31"/>
    <mergeCell ref="E31:F31"/>
    <mergeCell ref="G31:H31"/>
    <mergeCell ref="I31:J31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8"/>
  <sheetViews>
    <sheetView showGridLines="0" topLeftCell="A13" zoomScaleNormal="100" workbookViewId="0">
      <selection sqref="A1:G1"/>
    </sheetView>
  </sheetViews>
  <sheetFormatPr baseColWidth="10" defaultColWidth="9.08984375" defaultRowHeight="12.5" x14ac:dyDescent="0.25"/>
  <cols>
    <col min="1" max="1" width="4.08984375" customWidth="1"/>
    <col min="2" max="2" width="13.6328125" customWidth="1"/>
    <col min="3" max="3" width="4.08984375" customWidth="1"/>
    <col min="4" max="4" width="13.6328125" customWidth="1"/>
    <col min="5" max="5" width="4.08984375" customWidth="1"/>
    <col min="6" max="6" width="13.6328125" customWidth="1"/>
    <col min="7" max="7" width="4.08984375" customWidth="1"/>
    <col min="8" max="8" width="13.6328125" customWidth="1"/>
    <col min="9" max="9" width="4.08984375" customWidth="1"/>
    <col min="10" max="10" width="13.6328125" customWidth="1"/>
    <col min="11" max="11" width="4.08984375" customWidth="1"/>
    <col min="12" max="12" width="13.6328125" customWidth="1"/>
    <col min="13" max="13" width="4.08984375" customWidth="1"/>
    <col min="14" max="14" width="13.6328125" customWidth="1"/>
  </cols>
  <sheetData>
    <row r="1" spans="1:14" s="2" customFormat="1" ht="50.15" customHeight="1" x14ac:dyDescent="0.25">
      <c r="A1" s="103" t="str">
        <f>IF(Calendario!$Q$4="","",Calendario!$Q$4)</f>
        <v>Calendario Escolar  Benetússer Curso 2026/2027</v>
      </c>
      <c r="B1" s="103"/>
      <c r="C1" s="103"/>
      <c r="D1" s="103"/>
      <c r="E1" s="103"/>
      <c r="F1" s="103"/>
      <c r="G1" s="103"/>
      <c r="H1" s="104">
        <f>Calendario!I27</f>
        <v>46478</v>
      </c>
      <c r="I1" s="104"/>
      <c r="J1" s="104"/>
      <c r="K1" s="104"/>
      <c r="L1" s="104"/>
      <c r="M1" s="104"/>
      <c r="N1" s="104"/>
    </row>
    <row r="2" spans="1:14" s="2" customFormat="1" ht="15.5" x14ac:dyDescent="0.25">
      <c r="A2" s="100" t="str">
        <f>'1'!A2:B2</f>
        <v>lunes</v>
      </c>
      <c r="B2" s="98"/>
      <c r="C2" s="98" t="str">
        <f>'1'!C2:D2</f>
        <v>martes</v>
      </c>
      <c r="D2" s="98"/>
      <c r="E2" s="98" t="str">
        <f>'1'!E2:F2</f>
        <v>miércoles</v>
      </c>
      <c r="F2" s="98"/>
      <c r="G2" s="98" t="str">
        <f>'1'!G2:H2</f>
        <v>jueves</v>
      </c>
      <c r="H2" s="98"/>
      <c r="I2" s="98" t="str">
        <f>'1'!I2:J2</f>
        <v>viernes</v>
      </c>
      <c r="J2" s="98"/>
      <c r="K2" s="98" t="str">
        <f>'1'!K2:L2</f>
        <v>sábado</v>
      </c>
      <c r="L2" s="98"/>
      <c r="M2" s="98" t="str">
        <f>'1'!M2:N2</f>
        <v>domingo</v>
      </c>
      <c r="N2" s="99"/>
    </row>
    <row r="3" spans="1:14" s="2" customFormat="1" ht="18" x14ac:dyDescent="0.25">
      <c r="A3" s="5" t="str">
        <f>Calendario!I29</f>
        <v/>
      </c>
      <c r="B3" s="6"/>
      <c r="C3" s="5" t="str">
        <f>Calendario!J29</f>
        <v/>
      </c>
      <c r="D3" s="6"/>
      <c r="E3" s="5" t="str">
        <f>Calendario!K29</f>
        <v/>
      </c>
      <c r="F3" s="6"/>
      <c r="G3" s="5">
        <f>Calendario!L29</f>
        <v>46478</v>
      </c>
      <c r="H3" s="6"/>
      <c r="I3" s="5">
        <f>Calendario!M29</f>
        <v>46479</v>
      </c>
      <c r="J3" s="6"/>
      <c r="K3" s="5">
        <f>Calendario!N29</f>
        <v>46480</v>
      </c>
      <c r="L3" s="6"/>
      <c r="M3" s="5">
        <f>Calendario!O29</f>
        <v>46481</v>
      </c>
      <c r="N3" s="6"/>
    </row>
    <row r="4" spans="1:14" s="2" customFormat="1" ht="13" x14ac:dyDescent="0.25">
      <c r="A4" s="92"/>
      <c r="B4" s="93"/>
      <c r="C4" s="92"/>
      <c r="D4" s="93"/>
      <c r="E4" s="92"/>
      <c r="F4" s="93"/>
      <c r="G4" s="92"/>
      <c r="H4" s="93"/>
      <c r="I4" s="92"/>
      <c r="J4" s="93"/>
      <c r="K4" s="92"/>
      <c r="L4" s="93"/>
      <c r="M4" s="92"/>
      <c r="N4" s="93"/>
    </row>
    <row r="5" spans="1:14" s="2" customFormat="1" ht="13" x14ac:dyDescent="0.25">
      <c r="A5" s="92"/>
      <c r="B5" s="93"/>
      <c r="C5" s="92"/>
      <c r="D5" s="93"/>
      <c r="E5" s="92"/>
      <c r="F5" s="93"/>
      <c r="G5" s="92"/>
      <c r="H5" s="93"/>
      <c r="I5" s="92"/>
      <c r="J5" s="93"/>
      <c r="K5" s="92"/>
      <c r="L5" s="93"/>
      <c r="M5" s="92"/>
      <c r="N5" s="93"/>
    </row>
    <row r="6" spans="1:14" s="2" customFormat="1" ht="13" x14ac:dyDescent="0.25">
      <c r="A6" s="92"/>
      <c r="B6" s="9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</row>
    <row r="7" spans="1:14" s="2" customFormat="1" ht="13" x14ac:dyDescent="0.25">
      <c r="A7" s="92" t="s">
        <v>3</v>
      </c>
      <c r="B7" s="93"/>
      <c r="C7" s="92" t="s">
        <v>3</v>
      </c>
      <c r="D7" s="93"/>
      <c r="E7" s="92" t="s">
        <v>3</v>
      </c>
      <c r="F7" s="93"/>
      <c r="G7" s="92" t="s">
        <v>3</v>
      </c>
      <c r="H7" s="93"/>
      <c r="I7" s="92" t="s">
        <v>3</v>
      </c>
      <c r="J7" s="93"/>
      <c r="K7" s="92" t="s">
        <v>3</v>
      </c>
      <c r="L7" s="93"/>
      <c r="M7" s="92" t="s">
        <v>3</v>
      </c>
      <c r="N7" s="93"/>
    </row>
    <row r="8" spans="1:14" s="3" customFormat="1" ht="13" x14ac:dyDescent="0.25">
      <c r="A8" s="94" t="s">
        <v>3</v>
      </c>
      <c r="B8" s="95"/>
      <c r="C8" s="94" t="s">
        <v>3</v>
      </c>
      <c r="D8" s="95"/>
      <c r="E8" s="94" t="s">
        <v>3</v>
      </c>
      <c r="F8" s="95"/>
      <c r="G8" s="94" t="s">
        <v>3</v>
      </c>
      <c r="H8" s="95"/>
      <c r="I8" s="94" t="s">
        <v>3</v>
      </c>
      <c r="J8" s="95"/>
      <c r="K8" s="94" t="s">
        <v>3</v>
      </c>
      <c r="L8" s="95"/>
      <c r="M8" s="94" t="s">
        <v>3</v>
      </c>
      <c r="N8" s="95"/>
    </row>
    <row r="9" spans="1:14" s="2" customFormat="1" ht="18" x14ac:dyDescent="0.25">
      <c r="A9" s="5">
        <f>Calendario!I30</f>
        <v>46482</v>
      </c>
      <c r="B9" s="6"/>
      <c r="C9" s="5">
        <f>Calendario!J30</f>
        <v>46483</v>
      </c>
      <c r="D9" s="6"/>
      <c r="E9" s="5">
        <f>Calendario!K30</f>
        <v>46484</v>
      </c>
      <c r="F9" s="6"/>
      <c r="G9" s="5">
        <f>Calendario!L30</f>
        <v>46485</v>
      </c>
      <c r="H9" s="6"/>
      <c r="I9" s="5">
        <f>Calendario!M30</f>
        <v>46486</v>
      </c>
      <c r="J9" s="6"/>
      <c r="K9" s="5">
        <f>Calendario!N30</f>
        <v>46487</v>
      </c>
      <c r="L9" s="6"/>
      <c r="M9" s="5">
        <f>Calendario!O30</f>
        <v>46488</v>
      </c>
      <c r="N9" s="6"/>
    </row>
    <row r="10" spans="1:14" s="2" customFormat="1" ht="13" x14ac:dyDescent="0.25">
      <c r="A10" s="92"/>
      <c r="B10" s="93"/>
      <c r="C10" s="92"/>
      <c r="D10" s="93"/>
      <c r="E10" s="92"/>
      <c r="F10" s="93"/>
      <c r="G10" s="92"/>
      <c r="H10" s="93"/>
      <c r="I10" s="92"/>
      <c r="J10" s="93"/>
      <c r="K10" s="92"/>
      <c r="L10" s="93"/>
      <c r="M10" s="92"/>
      <c r="N10" s="93"/>
    </row>
    <row r="11" spans="1:14" s="2" customFormat="1" ht="13" x14ac:dyDescent="0.25">
      <c r="A11" s="92"/>
      <c r="B11" s="93"/>
      <c r="C11" s="92"/>
      <c r="D11" s="93"/>
      <c r="E11" s="92"/>
      <c r="F11" s="93"/>
      <c r="G11" s="92"/>
      <c r="H11" s="93"/>
      <c r="I11" s="92"/>
      <c r="J11" s="93"/>
      <c r="K11" s="92"/>
      <c r="L11" s="93"/>
      <c r="M11" s="92"/>
      <c r="N11" s="93"/>
    </row>
    <row r="12" spans="1:14" s="2" customFormat="1" ht="13" x14ac:dyDescent="0.25">
      <c r="A12" s="92"/>
      <c r="B12" s="93"/>
      <c r="C12" s="92"/>
      <c r="D12" s="93"/>
      <c r="E12" s="92"/>
      <c r="F12" s="93"/>
      <c r="G12" s="92"/>
      <c r="H12" s="93"/>
      <c r="I12" s="92"/>
      <c r="J12" s="93"/>
      <c r="K12" s="92"/>
      <c r="L12" s="93"/>
      <c r="M12" s="92"/>
      <c r="N12" s="93"/>
    </row>
    <row r="13" spans="1:14" s="2" customFormat="1" ht="13" x14ac:dyDescent="0.25">
      <c r="A13" s="92" t="s">
        <v>3</v>
      </c>
      <c r="B13" s="93"/>
      <c r="C13" s="92" t="s">
        <v>3</v>
      </c>
      <c r="D13" s="93"/>
      <c r="E13" s="92" t="s">
        <v>3</v>
      </c>
      <c r="F13" s="93"/>
      <c r="G13" s="92" t="s">
        <v>3</v>
      </c>
      <c r="H13" s="93"/>
      <c r="I13" s="92" t="s">
        <v>3</v>
      </c>
      <c r="J13" s="93"/>
      <c r="K13" s="92" t="s">
        <v>3</v>
      </c>
      <c r="L13" s="93"/>
      <c r="M13" s="92" t="s">
        <v>3</v>
      </c>
      <c r="N13" s="93"/>
    </row>
    <row r="14" spans="1:14" s="3" customFormat="1" ht="13" x14ac:dyDescent="0.25">
      <c r="A14" s="94" t="s">
        <v>3</v>
      </c>
      <c r="B14" s="95"/>
      <c r="C14" s="94" t="s">
        <v>3</v>
      </c>
      <c r="D14" s="95"/>
      <c r="E14" s="94" t="s">
        <v>3</v>
      </c>
      <c r="F14" s="95"/>
      <c r="G14" s="94" t="s">
        <v>3</v>
      </c>
      <c r="H14" s="95"/>
      <c r="I14" s="94" t="s">
        <v>3</v>
      </c>
      <c r="J14" s="95"/>
      <c r="K14" s="94" t="s">
        <v>3</v>
      </c>
      <c r="L14" s="95"/>
      <c r="M14" s="94" t="s">
        <v>3</v>
      </c>
      <c r="N14" s="95"/>
    </row>
    <row r="15" spans="1:14" s="2" customFormat="1" ht="18" x14ac:dyDescent="0.25">
      <c r="A15" s="5">
        <f>Calendario!I31</f>
        <v>46489</v>
      </c>
      <c r="B15" s="6"/>
      <c r="C15" s="5">
        <f>Calendario!J31</f>
        <v>46490</v>
      </c>
      <c r="D15" s="6"/>
      <c r="E15" s="5">
        <f>Calendario!K31</f>
        <v>46491</v>
      </c>
      <c r="F15" s="6"/>
      <c r="G15" s="5">
        <f>Calendario!L31</f>
        <v>46492</v>
      </c>
      <c r="H15" s="6"/>
      <c r="I15" s="5">
        <f>Calendario!M31</f>
        <v>46493</v>
      </c>
      <c r="J15" s="6"/>
      <c r="K15" s="5">
        <f>Calendario!N31</f>
        <v>46494</v>
      </c>
      <c r="L15" s="6"/>
      <c r="M15" s="5">
        <f>Calendario!O31</f>
        <v>46495</v>
      </c>
      <c r="N15" s="6"/>
    </row>
    <row r="16" spans="1:14" s="2" customFormat="1" ht="13" x14ac:dyDescent="0.25">
      <c r="A16" s="92"/>
      <c r="B16" s="93"/>
      <c r="C16" s="92"/>
      <c r="D16" s="93"/>
      <c r="E16" s="92"/>
      <c r="F16" s="93"/>
      <c r="G16" s="92"/>
      <c r="H16" s="93"/>
      <c r="I16" s="92"/>
      <c r="J16" s="93"/>
      <c r="K16" s="92"/>
      <c r="L16" s="93"/>
      <c r="M16" s="92"/>
      <c r="N16" s="93"/>
    </row>
    <row r="17" spans="1:14" s="2" customFormat="1" ht="13" x14ac:dyDescent="0.25">
      <c r="A17" s="92"/>
      <c r="B17" s="93"/>
      <c r="C17" s="92"/>
      <c r="D17" s="93"/>
      <c r="E17" s="92"/>
      <c r="F17" s="93"/>
      <c r="G17" s="92"/>
      <c r="H17" s="93"/>
      <c r="I17" s="92"/>
      <c r="J17" s="93"/>
      <c r="K17" s="92"/>
      <c r="L17" s="93"/>
      <c r="M17" s="92"/>
      <c r="N17" s="93"/>
    </row>
    <row r="18" spans="1:14" s="2" customFormat="1" ht="13" x14ac:dyDescent="0.25">
      <c r="A18" s="92"/>
      <c r="B18" s="93"/>
      <c r="C18" s="92"/>
      <c r="D18" s="93"/>
      <c r="E18" s="92"/>
      <c r="F18" s="93"/>
      <c r="G18" s="92"/>
      <c r="H18" s="93"/>
      <c r="I18" s="92"/>
      <c r="J18" s="93"/>
      <c r="K18" s="92"/>
      <c r="L18" s="93"/>
      <c r="M18" s="92"/>
      <c r="N18" s="93"/>
    </row>
    <row r="19" spans="1:14" s="2" customFormat="1" ht="13" x14ac:dyDescent="0.25">
      <c r="A19" s="92" t="s">
        <v>3</v>
      </c>
      <c r="B19" s="93"/>
      <c r="C19" s="92" t="s">
        <v>3</v>
      </c>
      <c r="D19" s="93"/>
      <c r="E19" s="92" t="s">
        <v>3</v>
      </c>
      <c r="F19" s="93"/>
      <c r="G19" s="92" t="s">
        <v>3</v>
      </c>
      <c r="H19" s="93"/>
      <c r="I19" s="92" t="s">
        <v>3</v>
      </c>
      <c r="J19" s="93"/>
      <c r="K19" s="92" t="s">
        <v>3</v>
      </c>
      <c r="L19" s="93"/>
      <c r="M19" s="92" t="s">
        <v>3</v>
      </c>
      <c r="N19" s="93"/>
    </row>
    <row r="20" spans="1:14" s="3" customFormat="1" ht="13" x14ac:dyDescent="0.25">
      <c r="A20" s="94" t="s">
        <v>3</v>
      </c>
      <c r="B20" s="95"/>
      <c r="C20" s="94" t="s">
        <v>3</v>
      </c>
      <c r="D20" s="95"/>
      <c r="E20" s="94" t="s">
        <v>3</v>
      </c>
      <c r="F20" s="95"/>
      <c r="G20" s="94" t="s">
        <v>3</v>
      </c>
      <c r="H20" s="95"/>
      <c r="I20" s="94" t="s">
        <v>3</v>
      </c>
      <c r="J20" s="95"/>
      <c r="K20" s="94" t="s">
        <v>3</v>
      </c>
      <c r="L20" s="95"/>
      <c r="M20" s="94" t="s">
        <v>3</v>
      </c>
      <c r="N20" s="95"/>
    </row>
    <row r="21" spans="1:14" s="2" customFormat="1" ht="18" x14ac:dyDescent="0.25">
      <c r="A21" s="5">
        <f>Calendario!I32</f>
        <v>46496</v>
      </c>
      <c r="B21" s="6"/>
      <c r="C21" s="5">
        <f>Calendario!J32</f>
        <v>46497</v>
      </c>
      <c r="D21" s="6"/>
      <c r="E21" s="5">
        <f>Calendario!K32</f>
        <v>46498</v>
      </c>
      <c r="F21" s="6"/>
      <c r="G21" s="5">
        <f>Calendario!L32</f>
        <v>46499</v>
      </c>
      <c r="H21" s="6"/>
      <c r="I21" s="5">
        <f>Calendario!M32</f>
        <v>46500</v>
      </c>
      <c r="J21" s="6"/>
      <c r="K21" s="5">
        <f>Calendario!N32</f>
        <v>46501</v>
      </c>
      <c r="L21" s="6"/>
      <c r="M21" s="5">
        <f>Calendario!O32</f>
        <v>46502</v>
      </c>
      <c r="N21" s="6"/>
    </row>
    <row r="22" spans="1:14" s="2" customFormat="1" ht="13" x14ac:dyDescent="0.25">
      <c r="A22" s="92"/>
      <c r="B22" s="93"/>
      <c r="C22" s="92"/>
      <c r="D22" s="93"/>
      <c r="E22" s="92"/>
      <c r="F22" s="93"/>
      <c r="G22" s="92"/>
      <c r="H22" s="93"/>
      <c r="I22" s="92"/>
      <c r="J22" s="93"/>
      <c r="K22" s="92"/>
      <c r="L22" s="93"/>
      <c r="M22" s="92"/>
      <c r="N22" s="93"/>
    </row>
    <row r="23" spans="1:14" s="2" customFormat="1" ht="13" x14ac:dyDescent="0.25">
      <c r="A23" s="92"/>
      <c r="B23" s="93"/>
      <c r="C23" s="92"/>
      <c r="D23" s="93"/>
      <c r="E23" s="92"/>
      <c r="F23" s="93"/>
      <c r="G23" s="92"/>
      <c r="H23" s="93"/>
      <c r="I23" s="92"/>
      <c r="J23" s="93"/>
      <c r="K23" s="92"/>
      <c r="L23" s="93"/>
      <c r="M23" s="92"/>
      <c r="N23" s="93"/>
    </row>
    <row r="24" spans="1:14" s="2" customFormat="1" ht="13" x14ac:dyDescent="0.25">
      <c r="A24" s="92"/>
      <c r="B24" s="93"/>
      <c r="C24" s="92"/>
      <c r="D24" s="93"/>
      <c r="E24" s="92"/>
      <c r="F24" s="93"/>
      <c r="G24" s="92"/>
      <c r="H24" s="93"/>
      <c r="I24" s="92"/>
      <c r="J24" s="93"/>
      <c r="K24" s="92"/>
      <c r="L24" s="93"/>
      <c r="M24" s="92"/>
      <c r="N24" s="93"/>
    </row>
    <row r="25" spans="1:14" s="2" customFormat="1" ht="13" x14ac:dyDescent="0.25">
      <c r="A25" s="92" t="s">
        <v>3</v>
      </c>
      <c r="B25" s="93"/>
      <c r="C25" s="92" t="s">
        <v>3</v>
      </c>
      <c r="D25" s="93"/>
      <c r="E25" s="92" t="s">
        <v>3</v>
      </c>
      <c r="F25" s="93"/>
      <c r="G25" s="92" t="s">
        <v>3</v>
      </c>
      <c r="H25" s="93"/>
      <c r="I25" s="92" t="s">
        <v>3</v>
      </c>
      <c r="J25" s="93"/>
      <c r="K25" s="92" t="s">
        <v>3</v>
      </c>
      <c r="L25" s="93"/>
      <c r="M25" s="92" t="s">
        <v>3</v>
      </c>
      <c r="N25" s="93"/>
    </row>
    <row r="26" spans="1:14" s="3" customFormat="1" ht="13" x14ac:dyDescent="0.25">
      <c r="A26" s="94" t="s">
        <v>3</v>
      </c>
      <c r="B26" s="95"/>
      <c r="C26" s="94" t="s">
        <v>3</v>
      </c>
      <c r="D26" s="95"/>
      <c r="E26" s="94" t="s">
        <v>3</v>
      </c>
      <c r="F26" s="95"/>
      <c r="G26" s="94" t="s">
        <v>3</v>
      </c>
      <c r="H26" s="95"/>
      <c r="I26" s="94" t="s">
        <v>3</v>
      </c>
      <c r="J26" s="95"/>
      <c r="K26" s="94" t="s">
        <v>3</v>
      </c>
      <c r="L26" s="95"/>
      <c r="M26" s="94" t="s">
        <v>3</v>
      </c>
      <c r="N26" s="95"/>
    </row>
    <row r="27" spans="1:14" s="2" customFormat="1" ht="18" x14ac:dyDescent="0.25">
      <c r="A27" s="5">
        <f>Calendario!I33</f>
        <v>46503</v>
      </c>
      <c r="B27" s="6"/>
      <c r="C27" s="5">
        <f>Calendario!J33</f>
        <v>46504</v>
      </c>
      <c r="D27" s="6"/>
      <c r="E27" s="5">
        <f>Calendario!K33</f>
        <v>46505</v>
      </c>
      <c r="F27" s="6"/>
      <c r="G27" s="5">
        <f>Calendario!L33</f>
        <v>46506</v>
      </c>
      <c r="H27" s="6"/>
      <c r="I27" s="5">
        <f>Calendario!M33</f>
        <v>46507</v>
      </c>
      <c r="J27" s="6"/>
      <c r="K27" s="5" t="str">
        <f>Calendario!N33</f>
        <v/>
      </c>
      <c r="L27" s="6"/>
      <c r="M27" s="5" t="str">
        <f>Calendario!O33</f>
        <v/>
      </c>
      <c r="N27" s="6"/>
    </row>
    <row r="28" spans="1:14" s="2" customFormat="1" ht="13" x14ac:dyDescent="0.25">
      <c r="A28" s="92"/>
      <c r="B28" s="93"/>
      <c r="C28" s="92"/>
      <c r="D28" s="93"/>
      <c r="E28" s="92"/>
      <c r="F28" s="93"/>
      <c r="G28" s="92"/>
      <c r="H28" s="93"/>
      <c r="I28" s="92"/>
      <c r="J28" s="93"/>
      <c r="K28" s="92"/>
      <c r="L28" s="93"/>
      <c r="M28" s="92"/>
      <c r="N28" s="93"/>
    </row>
    <row r="29" spans="1:14" s="2" customFormat="1" ht="13" x14ac:dyDescent="0.25">
      <c r="A29" s="92"/>
      <c r="B29" s="93"/>
      <c r="C29" s="92"/>
      <c r="D29" s="93"/>
      <c r="E29" s="92"/>
      <c r="F29" s="93"/>
      <c r="G29" s="92"/>
      <c r="H29" s="93"/>
      <c r="I29" s="92"/>
      <c r="J29" s="93"/>
      <c r="K29" s="92"/>
      <c r="L29" s="93"/>
      <c r="M29" s="92"/>
      <c r="N29" s="93"/>
    </row>
    <row r="30" spans="1:14" s="2" customFormat="1" ht="13" x14ac:dyDescent="0.25">
      <c r="A30" s="92"/>
      <c r="B30" s="93"/>
      <c r="C30" s="92"/>
      <c r="D30" s="93"/>
      <c r="E30" s="92"/>
      <c r="F30" s="93"/>
      <c r="G30" s="92"/>
      <c r="H30" s="93"/>
      <c r="I30" s="92"/>
      <c r="J30" s="93"/>
      <c r="K30" s="92"/>
      <c r="L30" s="93"/>
      <c r="M30" s="92"/>
      <c r="N30" s="93"/>
    </row>
    <row r="31" spans="1:14" s="2" customFormat="1" ht="13" x14ac:dyDescent="0.25">
      <c r="A31" s="92" t="s">
        <v>3</v>
      </c>
      <c r="B31" s="93"/>
      <c r="C31" s="92" t="s">
        <v>3</v>
      </c>
      <c r="D31" s="93"/>
      <c r="E31" s="92" t="s">
        <v>3</v>
      </c>
      <c r="F31" s="93"/>
      <c r="G31" s="92" t="s">
        <v>3</v>
      </c>
      <c r="H31" s="93"/>
      <c r="I31" s="92" t="s">
        <v>3</v>
      </c>
      <c r="J31" s="93"/>
      <c r="K31" s="92" t="s">
        <v>3</v>
      </c>
      <c r="L31" s="93"/>
      <c r="M31" s="92" t="s">
        <v>3</v>
      </c>
      <c r="N31" s="93"/>
    </row>
    <row r="32" spans="1:14" s="3" customFormat="1" ht="13" x14ac:dyDescent="0.25">
      <c r="A32" s="94" t="s">
        <v>3</v>
      </c>
      <c r="B32" s="95"/>
      <c r="C32" s="94" t="s">
        <v>3</v>
      </c>
      <c r="D32" s="95"/>
      <c r="E32" s="94" t="s">
        <v>3</v>
      </c>
      <c r="F32" s="95"/>
      <c r="G32" s="94" t="s">
        <v>3</v>
      </c>
      <c r="H32" s="95"/>
      <c r="I32" s="94" t="s">
        <v>3</v>
      </c>
      <c r="J32" s="95"/>
      <c r="K32" s="94" t="s">
        <v>3</v>
      </c>
      <c r="L32" s="95"/>
      <c r="M32" s="94" t="s">
        <v>3</v>
      </c>
      <c r="N32" s="95"/>
    </row>
    <row r="33" spans="1:14" ht="18" x14ac:dyDescent="0.25">
      <c r="A33" s="5" t="str">
        <f>Calendario!I34</f>
        <v/>
      </c>
      <c r="B33" s="6"/>
      <c r="C33" s="5" t="str">
        <f>Calendario!J34</f>
        <v/>
      </c>
      <c r="D33" s="6"/>
      <c r="E33" s="16"/>
      <c r="F33" s="1"/>
      <c r="G33" s="10"/>
      <c r="H33" s="15"/>
      <c r="I33" s="14" t="s">
        <v>10</v>
      </c>
      <c r="J33" s="10"/>
      <c r="K33" s="10"/>
      <c r="L33" s="10"/>
      <c r="M33" s="10"/>
      <c r="N33" s="15"/>
    </row>
    <row r="34" spans="1:14" ht="13" x14ac:dyDescent="0.25">
      <c r="A34" s="92"/>
      <c r="B34" s="93"/>
      <c r="C34" s="92"/>
      <c r="D34" s="93"/>
      <c r="E34" s="17"/>
      <c r="F34" s="4"/>
      <c r="G34" s="4"/>
      <c r="H34" s="8"/>
      <c r="I34" s="7"/>
      <c r="J34" s="4"/>
      <c r="K34" s="4"/>
      <c r="L34" s="4"/>
      <c r="M34" s="4"/>
      <c r="N34" s="8"/>
    </row>
    <row r="35" spans="1:14" ht="13" x14ac:dyDescent="0.25">
      <c r="A35" s="92"/>
      <c r="B35" s="93"/>
      <c r="C35" s="92"/>
      <c r="D35" s="93"/>
      <c r="E35" s="17"/>
      <c r="F35" s="4"/>
      <c r="G35" s="4"/>
      <c r="H35" s="8"/>
      <c r="I35" s="7"/>
      <c r="J35" s="4"/>
      <c r="K35" s="4"/>
      <c r="L35" s="4"/>
      <c r="M35" s="4"/>
      <c r="N35" s="8"/>
    </row>
    <row r="36" spans="1:14" ht="13" x14ac:dyDescent="0.25">
      <c r="A36" s="92"/>
      <c r="B36" s="93"/>
      <c r="C36" s="92"/>
      <c r="D36" s="93"/>
      <c r="E36" s="17"/>
      <c r="F36" s="4"/>
      <c r="G36" s="4"/>
      <c r="H36" s="8"/>
      <c r="I36" s="7"/>
      <c r="J36" s="4"/>
      <c r="K36" s="4"/>
      <c r="L36" s="4"/>
      <c r="M36" s="4"/>
      <c r="N36" s="8"/>
    </row>
    <row r="37" spans="1:14" ht="13" x14ac:dyDescent="0.25">
      <c r="A37" s="92" t="s">
        <v>3</v>
      </c>
      <c r="B37" s="93"/>
      <c r="C37" s="92" t="s">
        <v>3</v>
      </c>
      <c r="D37" s="93"/>
      <c r="E37" s="17"/>
      <c r="F37" s="4"/>
      <c r="G37" s="4"/>
      <c r="H37" s="8"/>
      <c r="I37" s="7"/>
      <c r="J37" s="4"/>
      <c r="K37" s="4"/>
      <c r="L37" s="4"/>
      <c r="M37" s="88"/>
      <c r="N37" s="89"/>
    </row>
    <row r="38" spans="1:14" ht="13" x14ac:dyDescent="0.25">
      <c r="A38" s="94" t="s">
        <v>3</v>
      </c>
      <c r="B38" s="95"/>
      <c r="C38" s="96" t="s">
        <v>0</v>
      </c>
      <c r="D38" s="97"/>
      <c r="E38" s="18" t="s">
        <v>1</v>
      </c>
      <c r="F38" s="9"/>
      <c r="G38" s="9"/>
      <c r="H38" s="19" t="s">
        <v>0</v>
      </c>
      <c r="I38" s="11"/>
      <c r="J38" s="9"/>
      <c r="K38" s="86"/>
      <c r="L38" s="86"/>
      <c r="M38" s="86"/>
      <c r="N38" s="87"/>
    </row>
  </sheetData>
  <mergeCells count="196">
    <mergeCell ref="M32:N32"/>
    <mergeCell ref="A34:B34"/>
    <mergeCell ref="C34:D34"/>
    <mergeCell ref="A32:B32"/>
    <mergeCell ref="C32:D32"/>
    <mergeCell ref="E32:F32"/>
    <mergeCell ref="G32:H32"/>
    <mergeCell ref="I32:J32"/>
    <mergeCell ref="A38:B38"/>
    <mergeCell ref="C38:D38"/>
    <mergeCell ref="A35:B35"/>
    <mergeCell ref="C35:D35"/>
    <mergeCell ref="A36:B36"/>
    <mergeCell ref="C36:D36"/>
    <mergeCell ref="A37:B37"/>
    <mergeCell ref="C37:D37"/>
    <mergeCell ref="K32:L32"/>
    <mergeCell ref="M37:N37"/>
    <mergeCell ref="K38:N38"/>
    <mergeCell ref="I31:J31"/>
    <mergeCell ref="K31:L31"/>
    <mergeCell ref="M31:N31"/>
    <mergeCell ref="A30:B30"/>
    <mergeCell ref="I30:J30"/>
    <mergeCell ref="C30:D30"/>
    <mergeCell ref="E30:F30"/>
    <mergeCell ref="G30:H30"/>
    <mergeCell ref="A31:B31"/>
    <mergeCell ref="C31:D31"/>
    <mergeCell ref="E31:F31"/>
    <mergeCell ref="G31:H31"/>
    <mergeCell ref="M29:N29"/>
    <mergeCell ref="K30:L30"/>
    <mergeCell ref="M30:N30"/>
    <mergeCell ref="A29:B29"/>
    <mergeCell ref="C29:D29"/>
    <mergeCell ref="E29:F29"/>
    <mergeCell ref="G29:H29"/>
    <mergeCell ref="I29:J29"/>
    <mergeCell ref="K29:L29"/>
    <mergeCell ref="M26:N26"/>
    <mergeCell ref="A28:B28"/>
    <mergeCell ref="C28:D28"/>
    <mergeCell ref="E28:F28"/>
    <mergeCell ref="G28:H28"/>
    <mergeCell ref="I28:J28"/>
    <mergeCell ref="K28:L28"/>
    <mergeCell ref="M28:N28"/>
    <mergeCell ref="I24:J24"/>
    <mergeCell ref="K24:L24"/>
    <mergeCell ref="E24:F24"/>
    <mergeCell ref="G24:H24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A22:B22"/>
    <mergeCell ref="C22:D22"/>
    <mergeCell ref="E22:F22"/>
    <mergeCell ref="G22:H22"/>
    <mergeCell ref="I22:J22"/>
    <mergeCell ref="K22:L22"/>
    <mergeCell ref="K25:L25"/>
    <mergeCell ref="M25:N25"/>
    <mergeCell ref="A24:B24"/>
    <mergeCell ref="C24:D24"/>
    <mergeCell ref="M22:N22"/>
    <mergeCell ref="A23:B23"/>
    <mergeCell ref="C23:D23"/>
    <mergeCell ref="E23:F23"/>
    <mergeCell ref="G23:H23"/>
    <mergeCell ref="I23:J23"/>
    <mergeCell ref="K23:L23"/>
    <mergeCell ref="M23:N23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I19:J19"/>
    <mergeCell ref="K19:L19"/>
    <mergeCell ref="E19:F19"/>
    <mergeCell ref="G19:H19"/>
    <mergeCell ref="M17:N17"/>
    <mergeCell ref="A18:B18"/>
    <mergeCell ref="C18:D18"/>
    <mergeCell ref="E18:F18"/>
    <mergeCell ref="G18:H18"/>
    <mergeCell ref="I18:J18"/>
    <mergeCell ref="K18:L18"/>
    <mergeCell ref="M18:N18"/>
    <mergeCell ref="I14:J14"/>
    <mergeCell ref="K14:L14"/>
    <mergeCell ref="E14:F14"/>
    <mergeCell ref="G14:H14"/>
    <mergeCell ref="A17:B17"/>
    <mergeCell ref="C17:D17"/>
    <mergeCell ref="E17:F17"/>
    <mergeCell ref="G17:H17"/>
    <mergeCell ref="I17:J17"/>
    <mergeCell ref="K17:L17"/>
    <mergeCell ref="M14:N14"/>
    <mergeCell ref="A16:B16"/>
    <mergeCell ref="C16:D16"/>
    <mergeCell ref="E16:F16"/>
    <mergeCell ref="G16:H16"/>
    <mergeCell ref="I16:J16"/>
    <mergeCell ref="A12:B12"/>
    <mergeCell ref="C12:D12"/>
    <mergeCell ref="E12:F12"/>
    <mergeCell ref="G12:H12"/>
    <mergeCell ref="I12:J12"/>
    <mergeCell ref="K12:L12"/>
    <mergeCell ref="K16:L16"/>
    <mergeCell ref="M16:N16"/>
    <mergeCell ref="A14:B14"/>
    <mergeCell ref="C14:D14"/>
    <mergeCell ref="M12:N12"/>
    <mergeCell ref="A13:B13"/>
    <mergeCell ref="C13:D13"/>
    <mergeCell ref="E13:F13"/>
    <mergeCell ref="G13:H13"/>
    <mergeCell ref="I13:J13"/>
    <mergeCell ref="K13:L13"/>
    <mergeCell ref="M13:N13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I10:J10"/>
    <mergeCell ref="K10:L10"/>
    <mergeCell ref="E10:F10"/>
    <mergeCell ref="G10:H10"/>
    <mergeCell ref="I8:J8"/>
    <mergeCell ref="K8:L8"/>
    <mergeCell ref="M8:N8"/>
    <mergeCell ref="I5:J5"/>
    <mergeCell ref="K5:L5"/>
    <mergeCell ref="E5:F5"/>
    <mergeCell ref="G5:H5"/>
    <mergeCell ref="M7:N7"/>
    <mergeCell ref="A7:B7"/>
    <mergeCell ref="C7:D7"/>
    <mergeCell ref="E7:F7"/>
    <mergeCell ref="G7:H7"/>
    <mergeCell ref="I7:J7"/>
    <mergeCell ref="K7:L7"/>
    <mergeCell ref="M5:N5"/>
    <mergeCell ref="A6:B6"/>
    <mergeCell ref="C6:D6"/>
    <mergeCell ref="E6:F6"/>
    <mergeCell ref="G6:H6"/>
    <mergeCell ref="I6:J6"/>
    <mergeCell ref="A8:B8"/>
    <mergeCell ref="C8:D8"/>
    <mergeCell ref="E8:F8"/>
    <mergeCell ref="G8:H8"/>
    <mergeCell ref="A1:G1"/>
    <mergeCell ref="I2:J2"/>
    <mergeCell ref="K2:L2"/>
    <mergeCell ref="M2:N2"/>
    <mergeCell ref="A2:B2"/>
    <mergeCell ref="C2:D2"/>
    <mergeCell ref="E2:F2"/>
    <mergeCell ref="G2:H2"/>
    <mergeCell ref="K6:L6"/>
    <mergeCell ref="M6:N6"/>
    <mergeCell ref="A5:B5"/>
    <mergeCell ref="C5:D5"/>
    <mergeCell ref="H1:N1"/>
    <mergeCell ref="A4:B4"/>
    <mergeCell ref="C4:D4"/>
    <mergeCell ref="E4:F4"/>
    <mergeCell ref="G4:H4"/>
    <mergeCell ref="I4:J4"/>
    <mergeCell ref="K4:L4"/>
    <mergeCell ref="M4:N4"/>
  </mergeCells>
  <phoneticPr fontId="0" type="noConversion"/>
  <printOptions horizontalCentered="1" verticalCentered="1"/>
  <pageMargins left="0.5" right="0.5" top="0.25" bottom="0.25" header="0.25" footer="0.25"/>
  <pageSetup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</vt:i4>
      </vt:variant>
    </vt:vector>
  </HeadingPairs>
  <TitlesOfParts>
    <vt:vector size="16" baseType="lpstr">
      <vt:lpstr>Calendario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©</vt:lpstr>
      <vt:lpstr>Calendario!Área_de_impresión</vt:lpstr>
      <vt:lpstr>valuevx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Calendario</dc:title>
  <dc:creator>Yo</dc:creator>
  <dc:description/>
  <cp:lastModifiedBy>Gerente Colegio N S Socorro</cp:lastModifiedBy>
  <cp:lastPrinted>2026-03-10T08:15:58Z</cp:lastPrinted>
  <dcterms:created xsi:type="dcterms:W3CDTF">2008-12-11T21:42:43Z</dcterms:created>
  <dcterms:modified xsi:type="dcterms:W3CDTF">2026-07-20T12:27:04Z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1.0.0</vt:lpwstr>
  </property>
  <property fmtid="{D5CDD505-2E9C-101B-9397-08002B2CF9AE}" pid="3" name="WorkbookGuid">
    <vt:lpwstr>bdb23c14-844e-4f47-902e-ae351b9223ef</vt:lpwstr>
  </property>
</Properties>
</file>